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975" tabRatio="273"/>
  </bookViews>
  <sheets>
    <sheet name="Scadenza CORSI" sheetId="1" r:id="rId1"/>
    <sheet name="Istruzioni e note" sheetId="2" r:id="rId2"/>
  </sheets>
  <calcPr calcId="145621"/>
</workbook>
</file>

<file path=xl/calcChain.xml><?xml version="1.0" encoding="utf-8"?>
<calcChain xmlns="http://schemas.openxmlformats.org/spreadsheetml/2006/main">
  <c r="E39" i="1" l="1"/>
  <c r="E40" i="1"/>
  <c r="J39" i="1" l="1"/>
  <c r="J40" i="1"/>
  <c r="I40" i="1" l="1"/>
  <c r="I39" i="1" s="1"/>
  <c r="F4" i="1" l="1"/>
</calcChain>
</file>

<file path=xl/comments1.xml><?xml version="1.0" encoding="utf-8"?>
<comments xmlns="http://schemas.openxmlformats.org/spreadsheetml/2006/main">
  <authors>
    <author>Mirko</author>
    <author>sicurezza81.eu</author>
  </authors>
  <commentList>
    <comment ref="I5" authorId="0">
      <text>
        <r>
          <rPr>
            <b/>
            <sz val="11"/>
            <color indexed="81"/>
            <rFont val="Tahoma"/>
            <family val="2"/>
          </rPr>
          <t>Corso aggiornamento non ancora definito.</t>
        </r>
        <r>
          <rPr>
            <sz val="11"/>
            <color indexed="81"/>
            <rFont val="Tahoma"/>
            <family val="2"/>
          </rPr>
          <t xml:space="preserve"> Si imposta durata indicativa di 5 anni. C'è chi la fissa a 3, come per il primo soccorso. </t>
        </r>
      </text>
    </comment>
    <comment ref="P5" authorId="0">
      <text>
        <r>
          <rPr>
            <b/>
            <sz val="11"/>
            <color indexed="81"/>
            <rFont val="Tahoma"/>
            <family val="2"/>
          </rPr>
          <t>Corso aggiornamento non ancora definito.</t>
        </r>
        <r>
          <rPr>
            <sz val="11"/>
            <color indexed="81"/>
            <rFont val="Tahoma"/>
            <family val="2"/>
          </rPr>
          <t xml:space="preserve"> Si imposta durata indicativa di 5 anni come per la formazione specifica</t>
        </r>
      </text>
    </comment>
    <comment ref="Q5" authorId="0">
      <text>
        <r>
          <rPr>
            <b/>
            <sz val="11"/>
            <color indexed="81"/>
            <rFont val="Tahoma"/>
            <family val="2"/>
          </rPr>
          <t>Corso aggiornamento non ancora definito.</t>
        </r>
        <r>
          <rPr>
            <sz val="11"/>
            <color indexed="81"/>
            <rFont val="Tahoma"/>
            <family val="2"/>
          </rPr>
          <t xml:space="preserve"> Si imposta durata indicativa di 5 anni come per la formazione specifica</t>
        </r>
      </text>
    </comment>
    <comment ref="R5" authorId="0">
      <text>
        <r>
          <rPr>
            <b/>
            <sz val="11"/>
            <color indexed="81"/>
            <rFont val="Tahoma"/>
            <family val="2"/>
          </rPr>
          <t>Corso aggiornamento non ancora definito.</t>
        </r>
        <r>
          <rPr>
            <sz val="11"/>
            <color indexed="81"/>
            <rFont val="Tahoma"/>
            <family val="2"/>
          </rPr>
          <t xml:space="preserve"> Si imposta durata indicativa di 5 anni come per la formazione per le altre attrezzature. </t>
        </r>
      </text>
    </comment>
    <comment ref="E6" authorId="0">
      <text>
        <r>
          <rPr>
            <b/>
            <sz val="11"/>
            <color indexed="81"/>
            <rFont val="Tahoma"/>
            <family val="2"/>
          </rPr>
          <t xml:space="preserve">RSPP: </t>
        </r>
        <r>
          <rPr>
            <sz val="11"/>
            <color indexed="81"/>
            <rFont val="Tahoma"/>
            <family val="2"/>
          </rPr>
          <t xml:space="preserve">il datore di lavoro può svolgere RSPP fino a 30 lavoratori settore produzione e 200 lavoratori settore commercio, servizi. 
Formazione DL-RSPP rischio </t>
        </r>
        <r>
          <rPr>
            <b/>
            <sz val="11"/>
            <color indexed="81"/>
            <rFont val="Tahoma"/>
            <family val="2"/>
          </rPr>
          <t>BASSO: 16 ore</t>
        </r>
        <r>
          <rPr>
            <sz val="11"/>
            <color indexed="81"/>
            <rFont val="Tahoma"/>
            <family val="2"/>
          </rPr>
          <t xml:space="preserve">; rischio </t>
        </r>
        <r>
          <rPr>
            <b/>
            <sz val="11"/>
            <color indexed="81"/>
            <rFont val="Tahoma"/>
            <family val="2"/>
          </rPr>
          <t>MEDIO: 32 ore</t>
        </r>
        <r>
          <rPr>
            <sz val="11"/>
            <color indexed="81"/>
            <rFont val="Tahoma"/>
            <family val="2"/>
          </rPr>
          <t xml:space="preserve">; rischio </t>
        </r>
        <r>
          <rPr>
            <b/>
            <sz val="11"/>
            <color indexed="81"/>
            <rFont val="Tahoma"/>
            <family val="2"/>
          </rPr>
          <t>ALTO: 48 ore</t>
        </r>
        <r>
          <rPr>
            <sz val="11"/>
            <color indexed="81"/>
            <rFont val="Tahoma"/>
            <family val="2"/>
          </rPr>
          <t xml:space="preserve">.
</t>
        </r>
        <r>
          <rPr>
            <b/>
            <i/>
            <sz val="11"/>
            <color indexed="81"/>
            <rFont val="Tahoma"/>
            <family val="2"/>
          </rPr>
          <t>Corso di aggiornamento ogni 5 anni: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
Rischio BASSO: 6 ore; Rischio MEDIO: 10 ore; Rischio ALTO: 14 ore. </t>
        </r>
      </text>
    </comment>
    <comment ref="F6" authorId="0">
      <text>
        <r>
          <rPr>
            <b/>
            <sz val="11"/>
            <color indexed="81"/>
            <rFont val="Tahoma"/>
            <family val="2"/>
          </rPr>
          <t xml:space="preserve">Formazione BASE: </t>
        </r>
        <r>
          <rPr>
            <sz val="11"/>
            <color indexed="81"/>
            <rFont val="Tahoma"/>
            <family val="2"/>
          </rPr>
          <t xml:space="preserve">obbligatoria per tutti i lavoratori al momento dell'assunzione.
Durata 4 ore per TUTTI. 
</t>
        </r>
        <r>
          <rPr>
            <b/>
            <i/>
            <sz val="11"/>
            <color indexed="81"/>
            <rFont val="Tahoma"/>
            <family val="2"/>
          </rPr>
          <t>La formazione di base va fatta una sola volta.</t>
        </r>
      </text>
    </comment>
    <comment ref="G6" authorId="0">
      <text>
        <r>
          <rPr>
            <b/>
            <sz val="11"/>
            <color indexed="81"/>
            <rFont val="Tahoma"/>
            <family val="2"/>
          </rPr>
          <t xml:space="preserve">Rischio BASSO 4 ore: </t>
        </r>
        <r>
          <rPr>
            <sz val="11"/>
            <color indexed="81"/>
            <rFont val="Tahoma"/>
            <family val="2"/>
          </rPr>
          <t xml:space="preserve">negozi, uffici.
Anche se l'azienda è a rischio MEDIO o ALTO, chi lavora in ufficio può frequentare il corso per rischio BASSO.
</t>
        </r>
        <r>
          <rPr>
            <b/>
            <i/>
            <sz val="11"/>
            <color indexed="81"/>
            <rFont val="Tahoma"/>
            <family val="2"/>
          </rPr>
          <t>Corso di aggiornamento:</t>
        </r>
        <r>
          <rPr>
            <sz val="11"/>
            <color indexed="81"/>
            <rFont val="Tahoma"/>
            <family val="2"/>
          </rPr>
          <t xml:space="preserve"> 6 ore ogni 5 anni</t>
        </r>
      </text>
    </comment>
    <comment ref="H6" authorId="0">
      <text>
        <r>
          <rPr>
            <b/>
            <sz val="11"/>
            <color indexed="81"/>
            <rFont val="Tahoma"/>
            <family val="2"/>
          </rPr>
          <t xml:space="preserve">Rischio MEDIO, 8 ORE: </t>
        </r>
        <r>
          <rPr>
            <sz val="11"/>
            <color indexed="81"/>
            <rFont val="Tahoma"/>
            <family val="2"/>
          </rPr>
          <t xml:space="preserve">servizi, trasporti.
</t>
        </r>
        <r>
          <rPr>
            <b/>
            <sz val="11"/>
            <color indexed="81"/>
            <rFont val="Tahoma"/>
            <family val="2"/>
          </rPr>
          <t>Rischio ALTO, 12 ORE:</t>
        </r>
        <r>
          <rPr>
            <sz val="11"/>
            <color indexed="81"/>
            <rFont val="Tahoma"/>
            <family val="2"/>
          </rPr>
          <t xml:space="preserve"> produzione in generale (ediliza, metalmeccazica, falegnameria, ecc.).
</t>
        </r>
        <r>
          <rPr>
            <b/>
            <sz val="11"/>
            <color indexed="81"/>
            <rFont val="Tahoma"/>
            <family val="2"/>
          </rPr>
          <t>Corso di aggiornamento:</t>
        </r>
        <r>
          <rPr>
            <sz val="11"/>
            <color indexed="81"/>
            <rFont val="Tahoma"/>
            <family val="2"/>
          </rPr>
          <t xml:space="preserve"> 6 ore ogni 5 anni</t>
        </r>
      </text>
    </comment>
    <comment ref="I6" authorId="0">
      <text>
        <r>
          <rPr>
            <b/>
            <sz val="11"/>
            <color indexed="81"/>
            <rFont val="Tahoma"/>
            <family val="2"/>
          </rPr>
          <t xml:space="preserve">Antincendio: </t>
        </r>
        <r>
          <rPr>
            <sz val="11"/>
            <color indexed="81"/>
            <rFont val="Tahoma"/>
            <family val="2"/>
          </rPr>
          <t xml:space="preserve">per legge è sufficiente un addetto antincendio ma si consiglia di nominarne uno ogni 10-15 lavoratori. 
Deve essere nominato dal DL compilando il modulo.
</t>
        </r>
        <r>
          <rPr>
            <b/>
            <sz val="11"/>
            <color indexed="81"/>
            <rFont val="Tahoma"/>
            <family val="2"/>
          </rPr>
          <t>Rischio BASSO, 4 ore</t>
        </r>
        <r>
          <rPr>
            <sz val="11"/>
            <color indexed="81"/>
            <rFont val="Tahoma"/>
            <family val="2"/>
          </rPr>
          <t xml:space="preserve">: attività senza CPI (autorizzazione VV.F.)
</t>
        </r>
        <r>
          <rPr>
            <b/>
            <sz val="11"/>
            <color indexed="81"/>
            <rFont val="Tahoma"/>
            <family val="2"/>
          </rPr>
          <t>Rischio MEDIO, 8 ore:</t>
        </r>
        <r>
          <rPr>
            <sz val="11"/>
            <color indexed="81"/>
            <rFont val="Tahoma"/>
            <family val="2"/>
          </rPr>
          <t xml:space="preserve"> attività con obbligo di CPI .
</t>
        </r>
        <r>
          <rPr>
            <b/>
            <i/>
            <sz val="11"/>
            <color indexed="81"/>
            <rFont val="Tahoma"/>
            <family val="2"/>
          </rPr>
          <t>Corso di aggiornamento non ancora definito:</t>
        </r>
        <r>
          <rPr>
            <i/>
            <sz val="11"/>
            <color indexed="81"/>
            <rFont val="Tahoma"/>
            <family val="2"/>
          </rPr>
          <t xml:space="preserve">viene impostata a 5 anni. </t>
        </r>
      </text>
    </comment>
    <comment ref="J6" authorId="0">
      <text>
        <r>
          <rPr>
            <b/>
            <sz val="11"/>
            <color indexed="81"/>
            <rFont val="Tahoma"/>
            <family val="2"/>
          </rPr>
          <t xml:space="preserve">Primo soccorso: </t>
        </r>
        <r>
          <rPr>
            <sz val="11"/>
            <color indexed="81"/>
            <rFont val="Tahoma"/>
            <family val="2"/>
          </rPr>
          <t xml:space="preserve">per legge è sufficiente un addetto PS ma si consiglia di nominarne uno ogni 10-12 lavoratori. 
Deve essere nominato dal DL compilando il modulo. 
</t>
        </r>
        <r>
          <rPr>
            <b/>
            <sz val="11"/>
            <color indexed="81"/>
            <rFont val="Tahoma"/>
            <family val="2"/>
          </rPr>
          <t>Rischio BASSO, 12 ore:</t>
        </r>
        <r>
          <rPr>
            <sz val="11"/>
            <color indexed="81"/>
            <rFont val="Tahoma"/>
            <family val="2"/>
          </rPr>
          <t xml:space="preserve"> fino a 5 lavoratori o con indice infortunistico INAIL inferiore a 4.
</t>
        </r>
        <r>
          <rPr>
            <b/>
            <sz val="11"/>
            <color indexed="81"/>
            <rFont val="Tahoma"/>
            <family val="2"/>
          </rPr>
          <t>Rischio ALTO, 16 ore:</t>
        </r>
        <r>
          <rPr>
            <sz val="11"/>
            <color indexed="81"/>
            <rFont val="Tahoma"/>
            <family val="2"/>
          </rPr>
          <t xml:space="preserve"> attività con indice infortunistico INAIL superiore a 4 e oltre 5 lavoratori.
</t>
        </r>
        <r>
          <rPr>
            <b/>
            <i/>
            <sz val="11"/>
            <color indexed="81"/>
            <rFont val="Tahoma"/>
            <family val="2"/>
          </rPr>
          <t xml:space="preserve">Corso aggiornamento ogni 3 anni: </t>
        </r>
        <r>
          <rPr>
            <sz val="11"/>
            <color indexed="81"/>
            <rFont val="Tahoma"/>
            <family val="2"/>
          </rPr>
          <t xml:space="preserve">
Rischio BASSO: 4 ore
Rischio ALTO: 6 ore</t>
        </r>
      </text>
    </comment>
    <comment ref="K6" authorId="0">
      <text>
        <r>
          <rPr>
            <b/>
            <sz val="11"/>
            <color indexed="81"/>
            <rFont val="Tahoma"/>
            <family val="2"/>
          </rPr>
          <t xml:space="preserve">RLS: </t>
        </r>
        <r>
          <rPr>
            <sz val="11"/>
            <color indexed="81"/>
            <rFont val="Tahoma"/>
            <family val="2"/>
          </rPr>
          <t xml:space="preserve">è sufficiente un RLS fino a 200 lavoratori. Può essere eletto o nominato DAI LAVORATORI e il nome comunicato all'INAIL. 
</t>
        </r>
        <r>
          <rPr>
            <b/>
            <sz val="11"/>
            <color indexed="81"/>
            <rFont val="Tahoma"/>
            <family val="2"/>
          </rPr>
          <t>Corso di formazione 32 ore.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i/>
            <sz val="11"/>
            <color indexed="81"/>
            <rFont val="Tahoma"/>
            <family val="2"/>
          </rPr>
          <t xml:space="preserve">Corso di aggiornamento </t>
        </r>
        <r>
          <rPr>
            <b/>
            <i/>
            <u/>
            <sz val="11"/>
            <color indexed="81"/>
            <rFont val="Tahoma"/>
            <family val="2"/>
          </rPr>
          <t>ANNUALE</t>
        </r>
        <r>
          <rPr>
            <b/>
            <i/>
            <sz val="11"/>
            <color indexed="81"/>
            <rFont val="Tahoma"/>
            <family val="2"/>
          </rPr>
          <t>:</t>
        </r>
        <r>
          <rPr>
            <sz val="11"/>
            <color indexed="81"/>
            <rFont val="Tahoma"/>
            <family val="2"/>
          </rPr>
          <t xml:space="preserve">
Fino a 15 lavoratori: non specificato
da 15 a 50 lavoratori: 4 ore
oltre 50 lavoratori: 8 ore</t>
        </r>
      </text>
    </comment>
    <comment ref="L6" authorId="0">
      <text>
        <r>
          <rPr>
            <b/>
            <sz val="11"/>
            <color indexed="81"/>
            <rFont val="Tahoma"/>
            <family val="2"/>
          </rPr>
          <t xml:space="preserve">Preposto: </t>
        </r>
        <r>
          <rPr>
            <sz val="11"/>
            <color indexed="81"/>
            <rFont val="Tahoma"/>
            <family val="2"/>
          </rPr>
          <t xml:space="preserve">caporeparto o capocantiere (anche di fatto).
</t>
        </r>
        <r>
          <rPr>
            <b/>
            <sz val="11"/>
            <color indexed="81"/>
            <rFont val="Tahoma"/>
            <family val="2"/>
          </rPr>
          <t>Corso di formazione: 8 ore</t>
        </r>
        <r>
          <rPr>
            <sz val="11"/>
            <color indexed="81"/>
            <rFont val="Tahoma"/>
            <family val="2"/>
          </rPr>
          <t xml:space="preserve"> oltre alla formazione generale e specifica. 
</t>
        </r>
        <r>
          <rPr>
            <b/>
            <i/>
            <sz val="11"/>
            <color indexed="81"/>
            <rFont val="Tahoma"/>
            <family val="2"/>
          </rPr>
          <t>Corso di aggiornamento</t>
        </r>
        <r>
          <rPr>
            <sz val="11"/>
            <color indexed="81"/>
            <rFont val="Tahoma"/>
            <family val="2"/>
          </rPr>
          <t>: 6 ore ogni 5 anni</t>
        </r>
      </text>
    </comment>
    <comment ref="M6" authorId="0">
      <text>
        <r>
          <rPr>
            <b/>
            <sz val="11"/>
            <color indexed="81"/>
            <rFont val="Tahoma"/>
            <family val="2"/>
          </rPr>
          <t>Corso di formazione:</t>
        </r>
        <r>
          <rPr>
            <sz val="11"/>
            <color indexed="81"/>
            <rFont val="Tahoma"/>
            <family val="2"/>
          </rPr>
          <t xml:space="preserve"> 12 ore. 
</t>
        </r>
        <r>
          <rPr>
            <b/>
            <i/>
            <sz val="11"/>
            <color indexed="81"/>
            <rFont val="Tahoma"/>
            <family val="2"/>
          </rPr>
          <t>Corso di aggiornamento:</t>
        </r>
        <r>
          <rPr>
            <sz val="11"/>
            <color indexed="81"/>
            <rFont val="Tahoma"/>
            <family val="2"/>
          </rPr>
          <t xml:space="preserve"> 4 ore ogni 5 anni.</t>
        </r>
      </text>
    </comment>
    <comment ref="P6" authorId="0">
      <text>
        <r>
          <rPr>
            <b/>
            <sz val="11"/>
            <color indexed="81"/>
            <rFont val="Tahoma"/>
            <family val="2"/>
          </rPr>
          <t xml:space="preserve">DPI III Cat.: </t>
        </r>
        <r>
          <rPr>
            <sz val="11"/>
            <color indexed="81"/>
            <rFont val="Tahoma"/>
            <family val="2"/>
          </rPr>
          <t>corso comunque obbligatorio ma durata e periodicità non ancora stabilite.</t>
        </r>
      </text>
    </comment>
    <comment ref="Q6" authorId="0">
      <text>
        <r>
          <rPr>
            <b/>
            <sz val="11"/>
            <color indexed="81"/>
            <rFont val="Tahoma"/>
            <family val="2"/>
          </rPr>
          <t>DPI III Cat.:</t>
        </r>
        <r>
          <rPr>
            <sz val="11"/>
            <color indexed="81"/>
            <rFont val="Tahoma"/>
            <family val="2"/>
          </rPr>
          <t xml:space="preserve"> corso comunque obbligatorio ma durata e periodicità non ancora stabilite.</t>
        </r>
      </text>
    </comment>
    <comment ref="R6" authorId="0">
      <text>
        <r>
          <rPr>
            <b/>
            <sz val="11"/>
            <color indexed="81"/>
            <rFont val="Tahoma"/>
            <family val="2"/>
          </rPr>
          <t xml:space="preserve">Carriponte: </t>
        </r>
        <r>
          <rPr>
            <sz val="11"/>
            <color indexed="81"/>
            <rFont val="Tahoma"/>
            <family val="2"/>
          </rPr>
          <t>corso comunque obbligatorio ma durata e periodicità non ancora stabilite.</t>
        </r>
      </text>
    </comment>
    <comment ref="S6" authorId="0">
      <text>
        <r>
          <rPr>
            <sz val="11"/>
            <color indexed="81"/>
            <rFont val="Tahoma"/>
            <family val="2"/>
          </rPr>
          <t xml:space="preserve">Formazione iniziale: </t>
        </r>
        <r>
          <rPr>
            <b/>
            <sz val="11"/>
            <color indexed="81"/>
            <rFont val="Tahoma"/>
            <family val="2"/>
          </rPr>
          <t>28 ore.</t>
        </r>
        <r>
          <rPr>
            <sz val="11"/>
            <color indexed="81"/>
            <rFont val="Tahoma"/>
            <family val="2"/>
          </rPr>
          <t xml:space="preserve">
Corso di aggiornamento:</t>
        </r>
        <r>
          <rPr>
            <b/>
            <sz val="11"/>
            <color indexed="81"/>
            <rFont val="Tahoma"/>
            <family val="2"/>
          </rPr>
          <t xml:space="preserve"> 4 ore ogni 4 anni.</t>
        </r>
      </text>
    </comment>
    <comment ref="D7" authorId="1">
      <text>
        <r>
          <rPr>
            <sz val="10"/>
            <color indexed="81"/>
            <rFont val="Arial"/>
            <family val="2"/>
          </rPr>
          <t xml:space="preserve">In azienda </t>
        </r>
        <r>
          <rPr>
            <b/>
            <u/>
            <sz val="10"/>
            <color indexed="81"/>
            <rFont val="Arial"/>
            <family val="2"/>
          </rPr>
          <t>E' OBBLIGATORIO</t>
        </r>
        <r>
          <rPr>
            <sz val="10"/>
            <color indexed="81"/>
            <rFont val="Arial"/>
            <family val="2"/>
          </rPr>
          <t xml:space="preserve"> nominare un RSPP.
Sanzione per mancata nomina: arresto da 3 a 6 mesi o amminda da 2740 a 7014 euro</t>
        </r>
      </text>
    </comment>
    <comment ref="E7" authorId="0">
      <text>
        <r>
          <rPr>
            <b/>
            <sz val="11"/>
            <color indexed="81"/>
            <rFont val="Tahoma"/>
            <family val="2"/>
          </rPr>
          <t xml:space="preserve">RSPP: </t>
        </r>
        <r>
          <rPr>
            <sz val="11"/>
            <color indexed="81"/>
            <rFont val="Tahoma"/>
            <family val="2"/>
          </rPr>
          <t xml:space="preserve">se la casella vuota è rossa è perché in azienda </t>
        </r>
        <r>
          <rPr>
            <b/>
            <u/>
            <sz val="11"/>
            <color indexed="81"/>
            <rFont val="Tahoma"/>
            <family val="2"/>
          </rPr>
          <t>DEVE ESSERE</t>
        </r>
        <r>
          <rPr>
            <sz val="11"/>
            <color indexed="81"/>
            <rFont val="Tahoma"/>
            <family val="2"/>
          </rPr>
          <t xml:space="preserve"> nominato un RSPP</t>
        </r>
      </text>
    </comment>
    <comment ref="K7" authorId="1">
      <text>
        <r>
          <rPr>
            <sz val="11"/>
            <color indexed="81"/>
            <rFont val="Arial"/>
            <family val="2"/>
          </rPr>
          <t>La casella è grigia perché l'</t>
        </r>
        <r>
          <rPr>
            <b/>
            <sz val="11"/>
            <color indexed="81"/>
            <rFont val="Arial"/>
            <family val="2"/>
          </rPr>
          <t xml:space="preserve">RSPP </t>
        </r>
        <r>
          <rPr>
            <b/>
            <u/>
            <sz val="11"/>
            <color indexed="81"/>
            <rFont val="Arial"/>
            <family val="2"/>
          </rPr>
          <t>NON può</t>
        </r>
        <r>
          <rPr>
            <b/>
            <sz val="11"/>
            <color indexed="81"/>
            <rFont val="Arial"/>
            <family val="2"/>
          </rPr>
          <t xml:space="preserve"> svolgere incarico di RLS</t>
        </r>
      </text>
    </comment>
  </commentList>
</comments>
</file>

<file path=xl/sharedStrings.xml><?xml version="1.0" encoding="utf-8"?>
<sst xmlns="http://schemas.openxmlformats.org/spreadsheetml/2006/main" count="48" uniqueCount="47">
  <si>
    <t>Cognome e nome</t>
  </si>
  <si>
    <t>Data assunz.</t>
  </si>
  <si>
    <t>RIEPILOGO SITUAZIONE CORSI/FORMAZIONE</t>
  </si>
  <si>
    <t>Mansione</t>
  </si>
  <si>
    <t>RSPP</t>
  </si>
  <si>
    <r>
      <rPr>
        <b/>
        <sz val="11"/>
        <color indexed="8"/>
        <rFont val="Calibri"/>
        <family val="2"/>
      </rPr>
      <t>RLS</t>
    </r>
    <r>
      <rPr>
        <sz val="11"/>
        <color theme="1"/>
        <rFont val="Calibri"/>
        <family val="2"/>
        <scheme val="minor"/>
      </rPr>
      <t xml:space="preserve">  32h  -  scadenza annuale</t>
    </r>
  </si>
  <si>
    <r>
      <rPr>
        <b/>
        <sz val="11"/>
        <color indexed="8"/>
        <rFont val="Calibri"/>
        <family val="2"/>
      </rPr>
      <t>Antincendio</t>
    </r>
    <r>
      <rPr>
        <sz val="11"/>
        <color theme="1"/>
        <rFont val="Calibri"/>
        <family val="2"/>
        <scheme val="minor"/>
      </rPr>
      <t xml:space="preserve">  -  data corso                 4/8h</t>
    </r>
  </si>
  <si>
    <t>n</t>
  </si>
  <si>
    <t>UFFICI</t>
  </si>
  <si>
    <t>STABILIMENTO</t>
  </si>
  <si>
    <t>Legenda:</t>
  </si>
  <si>
    <t>AL</t>
  </si>
  <si>
    <t>INSERIRE NOME E COGNOME DEL LAVORATORE E LA DATA DEL CORSO O DELL'ULTIMO AGGIORNAMENTO. LA CASELLA SI COLORERA' AUTOMATICAMENTE</t>
  </si>
  <si>
    <r>
      <rPr>
        <b/>
        <sz val="11"/>
        <color indexed="53"/>
        <rFont val="Calibri"/>
        <family val="2"/>
      </rPr>
      <t>ATTENZIONE!</t>
    </r>
    <r>
      <rPr>
        <sz val="11"/>
        <color theme="1"/>
        <rFont val="Calibri"/>
        <family val="2"/>
        <scheme val="minor"/>
      </rPr>
      <t xml:space="preserve"> Corsi in scadenza (programmare aggiornamento)</t>
    </r>
  </si>
  <si>
    <r>
      <rPr>
        <b/>
        <sz val="11"/>
        <color indexed="8"/>
        <rFont val="Calibri"/>
        <family val="2"/>
      </rPr>
      <t>Formazione base</t>
    </r>
    <r>
      <rPr>
        <sz val="11"/>
        <color theme="1"/>
        <rFont val="Calibri"/>
        <family val="2"/>
        <scheme val="minor"/>
      </rPr>
      <t xml:space="preserve"> (generale) 4h</t>
    </r>
  </si>
  <si>
    <r>
      <rPr>
        <b/>
        <sz val="11"/>
        <color indexed="8"/>
        <rFont val="Calibri"/>
        <family val="2"/>
      </rPr>
      <t>Formazione specifica</t>
    </r>
    <r>
      <rPr>
        <sz val="11"/>
        <color theme="1"/>
        <rFont val="Calibri"/>
        <family val="2"/>
        <scheme val="minor"/>
      </rPr>
      <t xml:space="preserve"> - rischio BASSO - scadenza 5 anni</t>
    </r>
  </si>
  <si>
    <r>
      <rPr>
        <b/>
        <sz val="11"/>
        <color indexed="8"/>
        <rFont val="Calibri"/>
        <family val="2"/>
      </rPr>
      <t>RSPP</t>
    </r>
    <r>
      <rPr>
        <sz val="11"/>
        <color theme="1"/>
        <rFont val="Calibri"/>
        <family val="2"/>
        <scheme val="minor"/>
      </rPr>
      <t xml:space="preserve"> - scadenza 5 anni</t>
    </r>
  </si>
  <si>
    <r>
      <rPr>
        <b/>
        <sz val="11"/>
        <color indexed="8"/>
        <rFont val="Calibri"/>
        <family val="2"/>
      </rPr>
      <t>Preposto</t>
    </r>
    <r>
      <rPr>
        <sz val="11"/>
        <color theme="1"/>
        <rFont val="Calibri"/>
        <family val="2"/>
        <scheme val="minor"/>
      </rPr>
      <t xml:space="preserve">/ caporeparto  8h  - </t>
    </r>
    <r>
      <rPr>
        <sz val="11"/>
        <color indexed="8"/>
        <rFont val="Calibri"/>
        <family val="2"/>
      </rPr>
      <t xml:space="preserve"> scadenza 5 anni</t>
    </r>
  </si>
  <si>
    <r>
      <rPr>
        <b/>
        <sz val="11"/>
        <color indexed="8"/>
        <rFont val="Calibri"/>
        <family val="2"/>
      </rPr>
      <t xml:space="preserve">Primo soccorso 12/16h </t>
    </r>
    <r>
      <rPr>
        <sz val="11"/>
        <color theme="1"/>
        <rFont val="Calibri"/>
        <family val="2"/>
        <scheme val="minor"/>
      </rPr>
      <t>- scadenza 3 anni</t>
    </r>
  </si>
  <si>
    <r>
      <rPr>
        <b/>
        <sz val="11"/>
        <color indexed="8"/>
        <rFont val="Calibri"/>
        <family val="2"/>
      </rPr>
      <t xml:space="preserve">DPI III Cat. </t>
    </r>
    <r>
      <rPr>
        <sz val="11"/>
        <color theme="1"/>
        <rFont val="Calibri"/>
        <family val="2"/>
        <scheme val="minor"/>
      </rPr>
      <t>(imbracature anticaduta)</t>
    </r>
  </si>
  <si>
    <r>
      <rPr>
        <b/>
        <sz val="11"/>
        <color indexed="8"/>
        <rFont val="Calibri"/>
        <family val="2"/>
      </rPr>
      <t xml:space="preserve">Altri DPI III Cat. </t>
    </r>
    <r>
      <rPr>
        <sz val="11"/>
        <color theme="1"/>
        <rFont val="Calibri"/>
        <family val="2"/>
        <scheme val="minor"/>
      </rPr>
      <t>(cuffie o tappi, maschere antigas, ecc.)</t>
    </r>
  </si>
  <si>
    <t>Carriponte, paranchi, gru a bandiera</t>
  </si>
  <si>
    <r>
      <rPr>
        <b/>
        <sz val="11"/>
        <color indexed="10"/>
        <rFont val="Calibri"/>
        <family val="2"/>
      </rPr>
      <t xml:space="preserve">ATTENZIONE! </t>
    </r>
    <r>
      <rPr>
        <sz val="11"/>
        <color theme="1"/>
        <rFont val="Calibri"/>
        <family val="2"/>
        <scheme val="minor"/>
      </rPr>
      <t xml:space="preserve">Corso </t>
    </r>
    <r>
      <rPr>
        <b/>
        <sz val="11"/>
        <color indexed="8"/>
        <rFont val="Calibri"/>
        <family val="2"/>
      </rPr>
      <t>SCADUTO o MANCANTE!</t>
    </r>
  </si>
  <si>
    <t>Durata corso anni:</t>
  </si>
  <si>
    <t>Altri corsi: specificare. Indicare durata nella casella superiore</t>
  </si>
  <si>
    <r>
      <rPr>
        <b/>
        <sz val="11"/>
        <color indexed="8"/>
        <rFont val="Calibri"/>
        <family val="2"/>
      </rPr>
      <t>Formazione specifica</t>
    </r>
    <r>
      <rPr>
        <sz val="11"/>
        <color theme="1"/>
        <rFont val="Calibri"/>
        <family val="2"/>
        <scheme val="minor"/>
      </rPr>
      <t xml:space="preserve"> rischio MEDIO/ ALTO - 8/12 ore</t>
    </r>
    <r>
      <rPr>
        <sz val="10"/>
        <color indexed="8"/>
        <rFont val="Calibri"/>
        <family val="2"/>
      </rPr>
      <t xml:space="preserve"> - scadenza 5 anni</t>
    </r>
  </si>
  <si>
    <t xml:space="preserve">NOME AZIENDA </t>
  </si>
  <si>
    <t>ISTRUZIONI</t>
  </si>
  <si>
    <t>1.</t>
  </si>
  <si>
    <t>2.</t>
  </si>
  <si>
    <r>
      <t xml:space="preserve">In automatico si coloreranno di </t>
    </r>
    <r>
      <rPr>
        <sz val="11"/>
        <color indexed="10"/>
        <rFont val="Calibri"/>
        <family val="2"/>
      </rPr>
      <t>ROSSO</t>
    </r>
    <r>
      <rPr>
        <sz val="11"/>
        <color theme="1"/>
        <rFont val="Calibri"/>
        <family val="2"/>
        <scheme val="minor"/>
      </rPr>
      <t xml:space="preserve"> le caselle corrispondenti ai corsi GIA' SCADUTI  ed in </t>
    </r>
    <r>
      <rPr>
        <sz val="11"/>
        <color indexed="51"/>
        <rFont val="Calibri"/>
        <family val="2"/>
      </rPr>
      <t>GIALLO</t>
    </r>
    <r>
      <rPr>
        <sz val="11"/>
        <color theme="1"/>
        <rFont val="Calibri"/>
        <family val="2"/>
        <scheme val="minor"/>
      </rPr>
      <t xml:space="preserve"> le caselle dei CORSI IN SCADENZA.</t>
    </r>
  </si>
  <si>
    <t>3.</t>
  </si>
  <si>
    <t>In automatico sarà calcolata la data di scadenza ed automaticamente colorata la casella.</t>
  </si>
  <si>
    <t xml:space="preserve">Verificate gli anni di validità del corso nelle caselle in alto, casomai modificatele. </t>
  </si>
  <si>
    <t>Inserite le date dei corsi frequentati nelle caselle corrispondenti. La data può essere inserita in qualsiasi formato, per es: 5/2/2015, 05/02/2015, 5/02/2015, 5/2/15, ecc.</t>
  </si>
  <si>
    <t>Inserite il cognome e nome del lavoratore nella colonna di sinistra.</t>
  </si>
  <si>
    <t xml:space="preserve">In automatico si coloreranno di rosso le caselle corrispondenti ai corsi OBBLIGATORI. </t>
  </si>
  <si>
    <t>effetto</t>
  </si>
  <si>
    <t>Se la riga copiata conteneva dati li dovrete poi cancellare o controllare per evitare errori.</t>
  </si>
  <si>
    <r>
      <rPr>
        <b/>
        <sz val="11"/>
        <color indexed="8"/>
        <rFont val="Calibri"/>
        <family val="2"/>
      </rPr>
      <t>Per fare lo ZOOM</t>
    </r>
    <r>
      <rPr>
        <sz val="11"/>
        <color theme="1"/>
        <rFont val="Calibri"/>
        <family val="2"/>
        <scheme val="minor"/>
      </rPr>
      <t>, in modo da avere una visione totale della scheda, potete ruotare la rotella del mouse tenendo premuto il tasto "Ctrl"</t>
    </r>
  </si>
  <si>
    <r>
      <rPr>
        <b/>
        <sz val="11"/>
        <color indexed="8"/>
        <rFont val="Calibri"/>
        <family val="2"/>
      </rPr>
      <t xml:space="preserve">Per aggiungere righe, </t>
    </r>
    <r>
      <rPr>
        <sz val="11"/>
        <color theme="1"/>
        <rFont val="Calibri"/>
        <family val="2"/>
        <scheme val="minor"/>
      </rPr>
      <t xml:space="preserve">posizionare il cursore sulla prima casella in alto a sinistra della riga da copiare. Selezionare, trascinando, le righe manualmente, cliccare tasto destro del mouse e selezionare "copia". Poi posizionate il cursore sulla prima casella libera , a sinistra, alla fine della tabella e, sempre con il tasto dx del mouse, selezionare "incolla". Fatto. </t>
    </r>
  </si>
  <si>
    <r>
      <t xml:space="preserve">Ponteggi      </t>
    </r>
    <r>
      <rPr>
        <sz val="11"/>
        <color theme="1"/>
        <rFont val="Calibri"/>
        <family val="2"/>
        <scheme val="minor"/>
      </rPr>
      <t xml:space="preserve">        28h - scadenza 4 anni</t>
    </r>
  </si>
  <si>
    <r>
      <rPr>
        <b/>
        <sz val="11"/>
        <color indexed="8"/>
        <rFont val="Calibri"/>
        <family val="2"/>
      </rPr>
      <t xml:space="preserve">Piattaforme elevabili </t>
    </r>
    <r>
      <rPr>
        <sz val="11"/>
        <color theme="1"/>
        <rFont val="Calibri"/>
        <family val="2"/>
        <scheme val="minor"/>
      </rPr>
      <t>(PLE/"ceste")   8/10h - scadenza 5 anni</t>
    </r>
  </si>
  <si>
    <r>
      <rPr>
        <b/>
        <sz val="11"/>
        <color indexed="8"/>
        <rFont val="Calibri"/>
        <family val="2"/>
      </rPr>
      <t xml:space="preserve">Carrelli elevatori </t>
    </r>
    <r>
      <rPr>
        <sz val="11"/>
        <color theme="1"/>
        <rFont val="Calibri"/>
        <family val="2"/>
        <scheme val="minor"/>
      </rPr>
      <t xml:space="preserve">         12/20h - scadenza 5 anni</t>
    </r>
  </si>
  <si>
    <r>
      <rPr>
        <b/>
        <sz val="11"/>
        <color indexed="8"/>
        <rFont val="Calibri"/>
        <family val="2"/>
      </rPr>
      <t>Altre attrezzature</t>
    </r>
    <r>
      <rPr>
        <sz val="11"/>
        <color theme="1"/>
        <rFont val="Calibri"/>
        <family val="2"/>
        <scheme val="minor"/>
      </rPr>
      <t xml:space="preserve"> (gru, autogrù, escavatori, ecc.)   10/34 h - scadenza 5 anni</t>
    </r>
  </si>
  <si>
    <t>NOTE FINALI</t>
  </si>
  <si>
    <t>Rev 1.2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</si>
</sst>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i/>
      <sz val="11"/>
      <color indexed="81"/>
      <name val="Tahoma"/>
      <family val="2"/>
    </font>
    <font>
      <i/>
      <sz val="11"/>
      <color indexed="81"/>
      <name val="Tahom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u/>
      <sz val="11"/>
      <color indexed="81"/>
      <name val="Tahoma"/>
      <family val="2"/>
    </font>
    <font>
      <sz val="11"/>
      <color indexed="51"/>
      <name val="Calibri"/>
      <family val="2"/>
    </font>
    <font>
      <b/>
      <u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trike/>
      <sz val="11"/>
      <color theme="0" tint="-0.499984740745262"/>
      <name val="Calibri"/>
      <family val="2"/>
      <scheme val="minor"/>
    </font>
    <font>
      <sz val="10"/>
      <color indexed="81"/>
      <name val="Arial"/>
      <family val="2"/>
    </font>
    <font>
      <b/>
      <u/>
      <sz val="10"/>
      <color indexed="81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11"/>
      <color indexed="81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5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14" fontId="17" fillId="4" borderId="3" xfId="0" applyNumberFormat="1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2" borderId="1" xfId="0" applyFill="1" applyBorder="1"/>
    <xf numFmtId="0" fontId="18" fillId="2" borderId="1" xfId="0" applyFont="1" applyFill="1" applyBorder="1"/>
    <xf numFmtId="0" fontId="14" fillId="0" borderId="1" xfId="0" applyFont="1" applyBorder="1" applyAlignment="1">
      <alignment horizontal="right" vertical="top"/>
    </xf>
    <xf numFmtId="0" fontId="20" fillId="4" borderId="0" xfId="0" applyFont="1" applyFill="1" applyBorder="1" applyAlignment="1">
      <alignment horizontal="left" vertical="center"/>
    </xf>
    <xf numFmtId="0" fontId="0" fillId="3" borderId="1" xfId="0" applyFill="1" applyBorder="1"/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left" vertical="center"/>
    </xf>
    <xf numFmtId="2" fontId="27" fillId="0" borderId="0" xfId="0" applyNumberFormat="1" applyFont="1" applyAlignment="1">
      <alignment horizontal="center" vertical="center"/>
    </xf>
    <xf numFmtId="0" fontId="0" fillId="6" borderId="1" xfId="0" applyFill="1" applyBorder="1"/>
    <xf numFmtId="0" fontId="28" fillId="6" borderId="1" xfId="0" applyFont="1" applyFill="1" applyBorder="1" applyAlignment="1">
      <alignment horizontal="right" vertical="center" indent="1"/>
    </xf>
    <xf numFmtId="0" fontId="29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Normale" xfId="0" builtinId="0"/>
  </cellStyles>
  <dxfs count="390"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strike val="0"/>
        <color auto="1"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strike val="0"/>
      </font>
    </dxf>
    <dxf>
      <font>
        <strike/>
        <color theme="0" tint="-0.34998626667073579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strike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531"/>
  <sheetViews>
    <sheetView tabSelected="1" zoomScale="85" zoomScaleNormal="85" workbookViewId="0">
      <pane ySplit="6" topLeftCell="A7" activePane="bottomLeft" state="frozen"/>
      <selection pane="bottomLeft" activeCell="G13" sqref="G13"/>
    </sheetView>
  </sheetViews>
  <sheetFormatPr defaultRowHeight="15" x14ac:dyDescent="0.25"/>
  <cols>
    <col min="1" max="1" width="3.85546875" style="1" customWidth="1"/>
    <col min="2" max="2" width="26.5703125" customWidth="1"/>
    <col min="3" max="3" width="12" customWidth="1"/>
    <col min="4" max="4" width="14.7109375" customWidth="1"/>
    <col min="5" max="5" width="13.7109375" style="1" customWidth="1"/>
    <col min="6" max="6" width="13" customWidth="1"/>
    <col min="7" max="7" width="12.140625" customWidth="1"/>
    <col min="8" max="8" width="12.42578125" customWidth="1"/>
    <col min="9" max="9" width="12.28515625" customWidth="1"/>
    <col min="10" max="10" width="12.85546875" customWidth="1"/>
    <col min="11" max="11" width="11.5703125" customWidth="1"/>
    <col min="12" max="12" width="13.140625" customWidth="1"/>
    <col min="13" max="13" width="14.140625" customWidth="1"/>
    <col min="14" max="15" width="14.140625" style="1" customWidth="1"/>
    <col min="16" max="16" width="15" bestFit="1" customWidth="1"/>
    <col min="17" max="17" width="15" style="1" bestFit="1" customWidth="1"/>
    <col min="18" max="18" width="13.140625" style="1" customWidth="1"/>
    <col min="19" max="20" width="15" bestFit="1" customWidth="1"/>
    <col min="21" max="21" width="15" style="28" bestFit="1" customWidth="1"/>
  </cols>
  <sheetData>
    <row r="1" spans="1:21" s="1" customFormat="1" ht="21.75" customHeight="1" x14ac:dyDescent="0.25">
      <c r="A1" s="10"/>
      <c r="B1" s="10" t="s">
        <v>26</v>
      </c>
      <c r="C1" s="5"/>
      <c r="D1" s="4"/>
      <c r="E1" s="6"/>
      <c r="F1" s="6"/>
      <c r="G1" s="18" t="s">
        <v>10</v>
      </c>
      <c r="H1" s="26">
        <v>40193</v>
      </c>
      <c r="I1" s="19" t="s">
        <v>22</v>
      </c>
      <c r="J1" s="6"/>
      <c r="K1" s="7"/>
      <c r="L1" s="6"/>
      <c r="M1" s="6"/>
      <c r="N1" s="57" t="s">
        <v>46</v>
      </c>
      <c r="O1" s="58">
        <v>42041</v>
      </c>
      <c r="P1" s="6"/>
      <c r="Q1" s="6"/>
      <c r="R1" s="6"/>
      <c r="S1" s="6"/>
      <c r="T1" s="6"/>
      <c r="U1" s="6"/>
    </row>
    <row r="2" spans="1:21" s="1" customFormat="1" ht="19.5" customHeight="1" x14ac:dyDescent="0.25">
      <c r="A2" s="10"/>
      <c r="B2" s="10"/>
      <c r="C2" s="5"/>
      <c r="D2" s="4"/>
      <c r="E2" s="6"/>
      <c r="F2" s="6"/>
      <c r="G2" s="6"/>
      <c r="H2" s="25">
        <v>40313</v>
      </c>
      <c r="I2" s="19" t="s">
        <v>13</v>
      </c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26.25" customHeight="1" x14ac:dyDescent="0.25">
      <c r="A3" s="10"/>
      <c r="B3" s="47" t="s">
        <v>12</v>
      </c>
      <c r="C3" s="20"/>
      <c r="D3" s="21"/>
      <c r="E3" s="22"/>
      <c r="F3" s="22"/>
      <c r="G3" s="22"/>
      <c r="H3" s="23"/>
      <c r="I3" s="23"/>
      <c r="J3" s="22"/>
      <c r="K3" s="24"/>
      <c r="L3" s="22"/>
      <c r="M3" s="22"/>
      <c r="N3" s="6"/>
      <c r="O3" s="6"/>
      <c r="P3" s="6"/>
      <c r="Q3" s="6"/>
      <c r="R3" s="6"/>
      <c r="S3" s="6"/>
      <c r="T3" s="6"/>
      <c r="U3" s="6"/>
    </row>
    <row r="4" spans="1:21" s="1" customFormat="1" ht="22.5" customHeight="1" x14ac:dyDescent="0.25">
      <c r="B4" s="63" t="s">
        <v>2</v>
      </c>
      <c r="C4" s="64"/>
      <c r="D4" s="64"/>
      <c r="E4" s="27" t="s">
        <v>11</v>
      </c>
      <c r="F4" s="41">
        <f ca="1">TODAY()</f>
        <v>42041</v>
      </c>
      <c r="G4" s="8"/>
      <c r="H4" s="8"/>
      <c r="J4" s="8"/>
      <c r="K4" s="9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8.75" customHeight="1" x14ac:dyDescent="0.25">
      <c r="B5" s="39"/>
      <c r="C5" s="38"/>
      <c r="D5" s="37" t="s">
        <v>23</v>
      </c>
      <c r="E5" s="35">
        <v>5</v>
      </c>
      <c r="F5" s="35">
        <v>18</v>
      </c>
      <c r="G5" s="35">
        <v>5</v>
      </c>
      <c r="H5" s="35">
        <v>5</v>
      </c>
      <c r="I5" s="40">
        <v>5</v>
      </c>
      <c r="J5" s="35">
        <v>3</v>
      </c>
      <c r="K5" s="36">
        <v>1</v>
      </c>
      <c r="L5" s="35">
        <v>5</v>
      </c>
      <c r="M5" s="35">
        <v>5</v>
      </c>
      <c r="N5" s="35">
        <v>5</v>
      </c>
      <c r="O5" s="35">
        <v>5</v>
      </c>
      <c r="P5" s="40">
        <v>5</v>
      </c>
      <c r="Q5" s="40">
        <v>5</v>
      </c>
      <c r="R5" s="40">
        <v>5</v>
      </c>
      <c r="S5" s="35">
        <v>4</v>
      </c>
      <c r="T5" s="35">
        <v>5</v>
      </c>
      <c r="U5" s="35">
        <v>5</v>
      </c>
    </row>
    <row r="6" spans="1:21" s="1" customFormat="1" ht="106.5" customHeight="1" x14ac:dyDescent="0.25">
      <c r="A6" s="13" t="s">
        <v>7</v>
      </c>
      <c r="B6" s="12" t="s">
        <v>0</v>
      </c>
      <c r="C6" s="53" t="s">
        <v>1</v>
      </c>
      <c r="D6" s="12" t="s">
        <v>3</v>
      </c>
      <c r="E6" s="11" t="s">
        <v>16</v>
      </c>
      <c r="F6" s="11" t="s">
        <v>14</v>
      </c>
      <c r="G6" s="11" t="s">
        <v>15</v>
      </c>
      <c r="H6" s="11" t="s">
        <v>25</v>
      </c>
      <c r="I6" s="11" t="s">
        <v>6</v>
      </c>
      <c r="J6" s="11" t="s">
        <v>18</v>
      </c>
      <c r="K6" s="11" t="s">
        <v>5</v>
      </c>
      <c r="L6" s="11" t="s">
        <v>17</v>
      </c>
      <c r="M6" s="11" t="s">
        <v>43</v>
      </c>
      <c r="N6" s="11" t="s">
        <v>42</v>
      </c>
      <c r="O6" s="11" t="s">
        <v>44</v>
      </c>
      <c r="P6" s="11" t="s">
        <v>19</v>
      </c>
      <c r="Q6" s="11" t="s">
        <v>20</v>
      </c>
      <c r="R6" s="13" t="s">
        <v>21</v>
      </c>
      <c r="S6" s="13" t="s">
        <v>41</v>
      </c>
      <c r="T6" s="11" t="s">
        <v>24</v>
      </c>
      <c r="U6" s="11" t="s">
        <v>24</v>
      </c>
    </row>
    <row r="7" spans="1:21" s="1" customFormat="1" ht="17.25" customHeight="1" x14ac:dyDescent="0.25">
      <c r="A7" s="31">
        <v>1</v>
      </c>
      <c r="B7" s="29"/>
      <c r="C7" s="54"/>
      <c r="D7" s="34" t="s">
        <v>4</v>
      </c>
      <c r="E7" s="30"/>
      <c r="F7" s="3"/>
      <c r="G7" s="3"/>
      <c r="H7" s="3"/>
      <c r="I7" s="33"/>
      <c r="J7" s="30"/>
      <c r="K7" s="52"/>
      <c r="L7" s="30"/>
      <c r="M7" s="30"/>
      <c r="N7" s="30"/>
      <c r="O7" s="3"/>
      <c r="P7" s="30"/>
      <c r="Q7" s="30"/>
      <c r="R7" s="30"/>
      <c r="S7" s="3"/>
      <c r="T7" s="2"/>
      <c r="U7" s="2"/>
    </row>
    <row r="8" spans="1:21" s="1" customFormat="1" ht="18" customHeight="1" x14ac:dyDescent="0.25">
      <c r="A8" s="14"/>
      <c r="B8" s="15" t="s">
        <v>8</v>
      </c>
      <c r="C8" s="16"/>
      <c r="D8" s="16"/>
      <c r="E8" s="17"/>
      <c r="F8" s="4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1" customFormat="1" ht="18" customHeight="1" x14ac:dyDescent="0.25">
      <c r="A9" s="31">
        <v>2</v>
      </c>
      <c r="B9" s="29"/>
      <c r="C9" s="54"/>
      <c r="D9" s="56"/>
      <c r="E9" s="51"/>
      <c r="F9" s="30"/>
      <c r="G9" s="30"/>
      <c r="H9" s="4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1" customFormat="1" ht="18" customHeight="1" x14ac:dyDescent="0.25">
      <c r="A10" s="31">
        <v>3</v>
      </c>
      <c r="B10" s="29"/>
      <c r="C10" s="54"/>
      <c r="D10" s="56"/>
      <c r="E10" s="51"/>
      <c r="F10" s="30"/>
      <c r="G10" s="30"/>
      <c r="H10" s="5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1" customFormat="1" ht="18" customHeight="1" x14ac:dyDescent="0.25">
      <c r="A11" s="31">
        <v>4</v>
      </c>
      <c r="B11" s="29"/>
      <c r="C11" s="54"/>
      <c r="D11" s="56"/>
      <c r="E11" s="51"/>
      <c r="F11" s="30"/>
      <c r="G11" s="30"/>
      <c r="H11" s="5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1" customFormat="1" ht="18" customHeight="1" x14ac:dyDescent="0.25">
      <c r="A12" s="31">
        <v>5</v>
      </c>
      <c r="B12" s="29"/>
      <c r="C12" s="54"/>
      <c r="D12" s="56"/>
      <c r="E12" s="51"/>
      <c r="F12" s="30"/>
      <c r="G12" s="30"/>
      <c r="H12" s="5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28" customFormat="1" ht="18" customHeight="1" x14ac:dyDescent="0.25">
      <c r="A13" s="31">
        <v>6</v>
      </c>
      <c r="B13" s="29"/>
      <c r="C13" s="54"/>
      <c r="D13" s="56"/>
      <c r="E13" s="51"/>
      <c r="F13" s="30"/>
      <c r="G13" s="30"/>
      <c r="H13" s="50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s="31"/>
      <c r="B14" s="15" t="s">
        <v>9</v>
      </c>
      <c r="C14" s="16"/>
      <c r="D14" s="17"/>
      <c r="E14" s="17"/>
      <c r="F14" s="48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8" customHeight="1" x14ac:dyDescent="0.25">
      <c r="A15" s="31">
        <v>7</v>
      </c>
      <c r="B15" s="42"/>
      <c r="C15" s="55"/>
      <c r="D15" s="43"/>
      <c r="E15" s="51"/>
      <c r="F15" s="30"/>
      <c r="G15" s="30"/>
      <c r="H15" s="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8" customHeight="1" x14ac:dyDescent="0.25">
      <c r="A16" s="31">
        <v>8</v>
      </c>
      <c r="B16" s="42"/>
      <c r="C16" s="55"/>
      <c r="D16" s="43"/>
      <c r="E16" s="51"/>
      <c r="F16" s="30"/>
      <c r="G16" s="30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8" customHeight="1" x14ac:dyDescent="0.25">
      <c r="A17" s="31">
        <v>9</v>
      </c>
      <c r="B17" s="42"/>
      <c r="C17" s="55"/>
      <c r="D17" s="43"/>
      <c r="E17" s="51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8" customHeight="1" x14ac:dyDescent="0.25">
      <c r="A18" s="31">
        <v>10</v>
      </c>
      <c r="B18" s="42"/>
      <c r="C18" s="55"/>
      <c r="D18" s="43"/>
      <c r="E18" s="51"/>
      <c r="F18" s="30"/>
      <c r="G18" s="30"/>
      <c r="H18" s="3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8" customHeight="1" x14ac:dyDescent="0.25">
      <c r="A19" s="31">
        <v>11</v>
      </c>
      <c r="B19" s="42"/>
      <c r="C19" s="55"/>
      <c r="D19" s="43"/>
      <c r="E19" s="51"/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8" customHeight="1" x14ac:dyDescent="0.25">
      <c r="A20" s="31">
        <v>12</v>
      </c>
      <c r="B20" s="42"/>
      <c r="C20" s="55"/>
      <c r="D20" s="43"/>
      <c r="E20" s="51"/>
      <c r="F20" s="30"/>
      <c r="G20" s="30"/>
      <c r="H20" s="3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8" customHeight="1" x14ac:dyDescent="0.25">
      <c r="A21" s="31">
        <v>13</v>
      </c>
      <c r="B21" s="42"/>
      <c r="C21" s="55"/>
      <c r="D21" s="43"/>
      <c r="E21" s="51"/>
      <c r="F21" s="30"/>
      <c r="G21" s="30"/>
      <c r="H21" s="3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8" customHeight="1" x14ac:dyDescent="0.25">
      <c r="A22" s="31">
        <v>14</v>
      </c>
      <c r="B22" s="42"/>
      <c r="C22" s="55"/>
      <c r="D22" s="43"/>
      <c r="E22" s="51"/>
      <c r="F22" s="30"/>
      <c r="G22" s="30"/>
      <c r="H22" s="3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8" customHeight="1" x14ac:dyDescent="0.25">
      <c r="A23" s="31">
        <v>15</v>
      </c>
      <c r="B23" s="42"/>
      <c r="C23" s="55"/>
      <c r="D23" s="43"/>
      <c r="E23" s="51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8" customHeight="1" x14ac:dyDescent="0.25">
      <c r="A24" s="31">
        <v>16</v>
      </c>
      <c r="B24" s="42"/>
      <c r="C24" s="55"/>
      <c r="D24" s="43"/>
      <c r="E24" s="51"/>
      <c r="F24" s="30"/>
      <c r="G24" s="30"/>
      <c r="H24" s="3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8" customHeight="1" x14ac:dyDescent="0.25">
      <c r="A25" s="31">
        <v>17</v>
      </c>
      <c r="B25" s="42"/>
      <c r="C25" s="55"/>
      <c r="D25" s="43"/>
      <c r="E25" s="51"/>
      <c r="F25" s="30"/>
      <c r="G25" s="30"/>
      <c r="H25" s="3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8" customHeight="1" x14ac:dyDescent="0.25">
      <c r="A26" s="31">
        <v>18</v>
      </c>
      <c r="B26" s="42"/>
      <c r="C26" s="55"/>
      <c r="D26" s="43"/>
      <c r="E26" s="51"/>
      <c r="F26" s="30"/>
      <c r="G26" s="30"/>
      <c r="H26" s="3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8" customHeight="1" x14ac:dyDescent="0.25">
      <c r="A27" s="31">
        <v>19</v>
      </c>
      <c r="B27" s="42"/>
      <c r="C27" s="55"/>
      <c r="D27" s="43"/>
      <c r="E27" s="51"/>
      <c r="F27" s="30"/>
      <c r="G27" s="30"/>
      <c r="H27" s="3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8" customHeight="1" x14ac:dyDescent="0.25">
      <c r="A28" s="31">
        <v>20</v>
      </c>
      <c r="B28" s="42"/>
      <c r="C28" s="55"/>
      <c r="D28" s="43"/>
      <c r="E28" s="51"/>
      <c r="F28" s="30"/>
      <c r="G28" s="30"/>
      <c r="H28" s="3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8" customHeight="1" x14ac:dyDescent="0.25">
      <c r="A29" s="31">
        <v>21</v>
      </c>
      <c r="B29" s="42"/>
      <c r="C29" s="55"/>
      <c r="D29" s="43"/>
      <c r="E29" s="51"/>
      <c r="F29" s="30"/>
      <c r="G29" s="30"/>
      <c r="H29" s="3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8" customHeight="1" x14ac:dyDescent="0.25">
      <c r="A30" s="31">
        <v>22</v>
      </c>
      <c r="B30" s="42"/>
      <c r="C30" s="55"/>
      <c r="D30" s="43"/>
      <c r="E30" s="51"/>
      <c r="F30" s="30"/>
      <c r="G30" s="30"/>
      <c r="H30" s="3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8" customHeight="1" x14ac:dyDescent="0.25">
      <c r="A31" s="31">
        <v>23</v>
      </c>
      <c r="B31" s="42"/>
      <c r="C31" s="55"/>
      <c r="D31" s="43"/>
      <c r="E31" s="51"/>
      <c r="F31" s="30"/>
      <c r="G31" s="30"/>
      <c r="H31" s="3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8" customHeight="1" x14ac:dyDescent="0.25">
      <c r="A32" s="31">
        <v>24</v>
      </c>
      <c r="B32" s="42"/>
      <c r="C32" s="55"/>
      <c r="D32" s="43"/>
      <c r="E32" s="51"/>
      <c r="F32" s="30"/>
      <c r="G32" s="30"/>
      <c r="H32" s="3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8" customHeight="1" x14ac:dyDescent="0.25">
      <c r="A33" s="31">
        <v>25</v>
      </c>
      <c r="B33" s="42"/>
      <c r="C33" s="55"/>
      <c r="D33" s="43"/>
      <c r="E33" s="51"/>
      <c r="F33" s="30"/>
      <c r="G33" s="30"/>
      <c r="H33" s="3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8" customHeight="1" x14ac:dyDescent="0.25">
      <c r="A34" s="31">
        <v>26</v>
      </c>
      <c r="B34" s="42"/>
      <c r="C34" s="55"/>
      <c r="D34" s="43"/>
      <c r="E34" s="51"/>
      <c r="F34" s="30"/>
      <c r="G34" s="30"/>
      <c r="H34" s="3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8" customHeight="1" x14ac:dyDescent="0.25">
      <c r="A35" s="31">
        <v>27</v>
      </c>
      <c r="B35" s="42"/>
      <c r="C35" s="55"/>
      <c r="D35" s="43"/>
      <c r="E35" s="51"/>
      <c r="F35" s="30"/>
      <c r="G35" s="30"/>
      <c r="H35" s="3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ht="18" customHeight="1" x14ac:dyDescent="0.25">
      <c r="A36" s="31">
        <v>28</v>
      </c>
      <c r="B36" s="42"/>
      <c r="C36" s="55"/>
      <c r="D36" s="43"/>
      <c r="E36" s="51"/>
      <c r="F36" s="30"/>
      <c r="G36" s="30"/>
      <c r="H36" s="3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ht="18" customHeight="1" x14ac:dyDescent="0.25">
      <c r="A37" s="31">
        <v>29</v>
      </c>
      <c r="B37" s="42"/>
      <c r="C37" s="55"/>
      <c r="D37" s="43"/>
      <c r="E37" s="51"/>
      <c r="F37" s="30"/>
      <c r="G37" s="30"/>
      <c r="H37" s="3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8" customHeight="1" x14ac:dyDescent="0.25">
      <c r="A38" s="31">
        <v>30</v>
      </c>
      <c r="B38" s="42"/>
      <c r="C38" s="55"/>
      <c r="D38" s="43"/>
      <c r="E38" s="51"/>
      <c r="F38" s="30"/>
      <c r="G38" s="30"/>
      <c r="H38" s="3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78" customHeight="1" x14ac:dyDescent="0.25">
      <c r="A39" s="60"/>
      <c r="B39" s="61" t="s">
        <v>45</v>
      </c>
      <c r="C39" s="60"/>
      <c r="D39" s="62"/>
      <c r="E39" s="62" t="str">
        <f>IF(E40&gt;0,"","Deve essere presente almeno un RSPP (DL, dipendente o esterno")</f>
        <v>Deve essere presente almeno un RSPP (DL, dipendente o esterno</v>
      </c>
      <c r="F39" s="60"/>
      <c r="G39" s="60"/>
      <c r="H39" s="60"/>
      <c r="I39" s="62" t="str">
        <f>IF(I40&gt;0,"","Deve essere presente almeno un addetto antincendio")</f>
        <v>Deve essere presente almeno un addetto antincendio</v>
      </c>
      <c r="J39" s="62" t="str">
        <f>IF(J40&gt;0,"","Deve essere presente almeno un addetto al primo soccorso")</f>
        <v>Deve essere presente almeno un addetto al primo soccorso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x14ac:dyDescent="0.25">
      <c r="D40" s="59"/>
      <c r="E40" s="59">
        <f>SUM(E7:E38)</f>
        <v>0</v>
      </c>
      <c r="H40" s="59"/>
      <c r="I40" s="59">
        <f>SUM(I7:I38)</f>
        <v>0</v>
      </c>
      <c r="J40" s="59">
        <f>SUM(J7:J38)</f>
        <v>0</v>
      </c>
    </row>
    <row r="41" spans="1:21" ht="15" customHeight="1" x14ac:dyDescent="0.25"/>
    <row r="65531" spans="1:18" x14ac:dyDescent="0.25">
      <c r="A65531"/>
      <c r="E65531"/>
      <c r="H65531" s="33"/>
      <c r="N65531"/>
      <c r="O65531"/>
      <c r="Q65531"/>
      <c r="R65531"/>
    </row>
  </sheetData>
  <dataConsolidate topLabels="1"/>
  <mergeCells count="1">
    <mergeCell ref="B4:D4"/>
  </mergeCells>
  <conditionalFormatting sqref="G9">
    <cfRule type="expression" dxfId="389" priority="5028" stopIfTrue="1">
      <formula>$B9=0</formula>
    </cfRule>
    <cfRule type="expression" dxfId="388" priority="5514" stopIfTrue="1">
      <formula>G9=0</formula>
    </cfRule>
    <cfRule type="expression" dxfId="387" priority="5515" stopIfTrue="1">
      <formula>$F$4-G9&gt;365.25*G$5</formula>
    </cfRule>
    <cfRule type="expression" dxfId="386" priority="5533" stopIfTrue="1">
      <formula>$F$4-G9&gt;351.25*G$5-30</formula>
    </cfRule>
  </conditionalFormatting>
  <conditionalFormatting sqref="E7">
    <cfRule type="expression" dxfId="385" priority="5418" stopIfTrue="1">
      <formula>E7=0</formula>
    </cfRule>
    <cfRule type="expression" dxfId="384" priority="5419" stopIfTrue="1">
      <formula>$F$4-E7&gt;E$5*365.25</formula>
    </cfRule>
    <cfRule type="expression" dxfId="383" priority="5420" stopIfTrue="1">
      <formula>$F$4-E7&gt;345.25*E$5</formula>
    </cfRule>
  </conditionalFormatting>
  <conditionalFormatting sqref="J7">
    <cfRule type="expression" dxfId="382" priority="5316" stopIfTrue="1">
      <formula>J7=0</formula>
    </cfRule>
    <cfRule type="expression" dxfId="381" priority="5317" stopIfTrue="1">
      <formula>$F$4-J7&gt;1095</formula>
    </cfRule>
    <cfRule type="expression" dxfId="380" priority="5318" stopIfTrue="1">
      <formula>$F$4-J7&gt;1015</formula>
    </cfRule>
  </conditionalFormatting>
  <conditionalFormatting sqref="K7">
    <cfRule type="expression" dxfId="379" priority="5287" stopIfTrue="1">
      <formula>K7&gt;0</formula>
    </cfRule>
  </conditionalFormatting>
  <conditionalFormatting sqref="I7">
    <cfRule type="expression" dxfId="378" priority="5257" stopIfTrue="1">
      <formula>I7=0</formula>
    </cfRule>
    <cfRule type="expression" dxfId="377" priority="5258" stopIfTrue="1">
      <formula>$F$4-I7&gt;1746</formula>
    </cfRule>
  </conditionalFormatting>
  <conditionalFormatting sqref="N7">
    <cfRule type="expression" priority="4622" stopIfTrue="1">
      <formula>B7=0</formula>
    </cfRule>
    <cfRule type="expression" dxfId="376" priority="4623" stopIfTrue="1">
      <formula>N7=0</formula>
    </cfRule>
    <cfRule type="expression" dxfId="375" priority="4624" stopIfTrue="1">
      <formula>$F$4-N7&gt;1826</formula>
    </cfRule>
    <cfRule type="expression" dxfId="374" priority="4625" stopIfTrue="1">
      <formula>$F$4-N7&gt;1746</formula>
    </cfRule>
  </conditionalFormatting>
  <conditionalFormatting sqref="M7">
    <cfRule type="expression" priority="4618" stopIfTrue="1">
      <formula>B7=0</formula>
    </cfRule>
    <cfRule type="expression" dxfId="373" priority="4619" stopIfTrue="1">
      <formula>M7=0</formula>
    </cfRule>
    <cfRule type="expression" dxfId="372" priority="4620" stopIfTrue="1">
      <formula>$F$4-M7&gt;1826</formula>
    </cfRule>
    <cfRule type="expression" dxfId="371" priority="4621" stopIfTrue="1">
      <formula>$F$4-M7&gt;1746</formula>
    </cfRule>
  </conditionalFormatting>
  <conditionalFormatting sqref="L7">
    <cfRule type="expression" priority="4606" stopIfTrue="1">
      <formula>B7=0</formula>
    </cfRule>
    <cfRule type="expression" dxfId="370" priority="4607" stopIfTrue="1">
      <formula>L7=0</formula>
    </cfRule>
    <cfRule type="expression" dxfId="369" priority="4608" stopIfTrue="1">
      <formula>$F$4-L7&gt;1826</formula>
    </cfRule>
    <cfRule type="expression" dxfId="368" priority="4609" stopIfTrue="1">
      <formula>$F$4-L7&gt;1746</formula>
    </cfRule>
  </conditionalFormatting>
  <conditionalFormatting sqref="P7">
    <cfRule type="expression" priority="4480" stopIfTrue="1">
      <formula>B7=0</formula>
    </cfRule>
    <cfRule type="expression" dxfId="367" priority="4481" stopIfTrue="1">
      <formula>P7=0</formula>
    </cfRule>
    <cfRule type="expression" dxfId="366" priority="4482" stopIfTrue="1">
      <formula>$F$4-P7&gt;1826</formula>
    </cfRule>
    <cfRule type="expression" dxfId="365" priority="4483" stopIfTrue="1">
      <formula>$F$4-P7&gt;1746</formula>
    </cfRule>
  </conditionalFormatting>
  <conditionalFormatting sqref="Q7">
    <cfRule type="expression" priority="4360" stopIfTrue="1">
      <formula>B7=0</formula>
    </cfRule>
    <cfRule type="expression" dxfId="364" priority="4361" stopIfTrue="1">
      <formula>Q7=0</formula>
    </cfRule>
    <cfRule type="expression" dxfId="363" priority="4362" stopIfTrue="1">
      <formula>$F$4-Q7&gt;1826</formula>
    </cfRule>
    <cfRule type="expression" dxfId="362" priority="4363" stopIfTrue="1">
      <formula>$F$4-Q7&gt;1746</formula>
    </cfRule>
  </conditionalFormatting>
  <conditionalFormatting sqref="R7">
    <cfRule type="expression" priority="4240" stopIfTrue="1">
      <formula>B7=0</formula>
    </cfRule>
    <cfRule type="expression" dxfId="361" priority="4241" stopIfTrue="1">
      <formula>R7=0</formula>
    </cfRule>
    <cfRule type="expression" dxfId="360" priority="4242" stopIfTrue="1">
      <formula>$F$4-R7&gt;1826</formula>
    </cfRule>
    <cfRule type="expression" dxfId="359" priority="4243" stopIfTrue="1">
      <formula>$F$4-R7&gt;1746</formula>
    </cfRule>
  </conditionalFormatting>
  <conditionalFormatting sqref="K9:U13 I9:I13 I15:I38 K15:U38">
    <cfRule type="expression" dxfId="358" priority="4077" stopIfTrue="1">
      <formula>$B9=0</formula>
    </cfRule>
    <cfRule type="expression" dxfId="357" priority="4078" stopIfTrue="1">
      <formula>I9=0</formula>
    </cfRule>
    <cfRule type="expression" dxfId="356" priority="4079" stopIfTrue="1">
      <formula>$F$4-I9&gt;365.25*I$5</formula>
    </cfRule>
    <cfRule type="expression" dxfId="355" priority="4080" stopIfTrue="1">
      <formula>$F$4-I9&gt;351.25*I$5-30</formula>
    </cfRule>
  </conditionalFormatting>
  <conditionalFormatting sqref="H65531:H65536">
    <cfRule type="expression" priority="3893" stopIfTrue="1">
      <formula>$B65531=0</formula>
    </cfRule>
    <cfRule type="expression" dxfId="354" priority="3894" stopIfTrue="1">
      <formula>H65531=0</formula>
    </cfRule>
    <cfRule type="expression" dxfId="353" priority="3895" stopIfTrue="1">
      <formula>$F$4-H65531&gt;365.25*H$5</formula>
    </cfRule>
    <cfRule type="expression" dxfId="352" priority="3896" stopIfTrue="1">
      <formula>$F$4-H65531&gt;351.25*H$5-30</formula>
    </cfRule>
  </conditionalFormatting>
  <conditionalFormatting sqref="J15:J38 J9:J13">
    <cfRule type="expression" dxfId="351" priority="3551" stopIfTrue="1">
      <formula>$B9=0</formula>
    </cfRule>
    <cfRule type="expression" dxfId="350" priority="3552" stopIfTrue="1">
      <formula>J9=0</formula>
    </cfRule>
    <cfRule type="expression" dxfId="349" priority="3553" stopIfTrue="1">
      <formula>$F$4-J9&gt;365.25*J$5</formula>
    </cfRule>
    <cfRule type="expression" dxfId="348" priority="3554" stopIfTrue="1">
      <formula>$F$4-J9&gt;351.25*J$5-30</formula>
    </cfRule>
  </conditionalFormatting>
  <conditionalFormatting sqref="F9">
    <cfRule type="expression" dxfId="347" priority="2165" stopIfTrue="1">
      <formula>$B9=0</formula>
    </cfRule>
    <cfRule type="expression" dxfId="346" priority="2166" stopIfTrue="1">
      <formula>F9=0</formula>
    </cfRule>
    <cfRule type="expression" dxfId="345" priority="2167" stopIfTrue="1">
      <formula>$F$4-F9&gt;365.25*F$5</formula>
    </cfRule>
    <cfRule type="expression" dxfId="344" priority="2168" stopIfTrue="1">
      <formula>$F$4-F9&gt;351.25*F$5-30</formula>
    </cfRule>
  </conditionalFormatting>
  <conditionalFormatting sqref="F15">
    <cfRule type="expression" dxfId="343" priority="2125" stopIfTrue="1">
      <formula>$B15=0</formula>
    </cfRule>
    <cfRule type="expression" dxfId="342" priority="2126" stopIfTrue="1">
      <formula>F15=0</formula>
    </cfRule>
    <cfRule type="expression" dxfId="341" priority="2127" stopIfTrue="1">
      <formula>$F$4-F15&gt;365.25*F$5</formula>
    </cfRule>
    <cfRule type="expression" dxfId="340" priority="2128" stopIfTrue="1">
      <formula>$F$4-F15&gt;351.25*F$5-30</formula>
    </cfRule>
  </conditionalFormatting>
  <conditionalFormatting sqref="F10">
    <cfRule type="expression" dxfId="339" priority="2117" stopIfTrue="1">
      <formula>$B10=0</formula>
    </cfRule>
    <cfRule type="expression" dxfId="338" priority="2118" stopIfTrue="1">
      <formula>F10=0</formula>
    </cfRule>
    <cfRule type="expression" dxfId="337" priority="2119" stopIfTrue="1">
      <formula>$F$4-F10&gt;365.25*F$5</formula>
    </cfRule>
    <cfRule type="expression" dxfId="336" priority="2120" stopIfTrue="1">
      <formula>$F$4-F10&gt;351.25*F$5-30</formula>
    </cfRule>
  </conditionalFormatting>
  <conditionalFormatting sqref="F11">
    <cfRule type="expression" dxfId="335" priority="2113" stopIfTrue="1">
      <formula>$B11=0</formula>
    </cfRule>
    <cfRule type="expression" dxfId="334" priority="2114" stopIfTrue="1">
      <formula>F11=0</formula>
    </cfRule>
    <cfRule type="expression" dxfId="333" priority="2115" stopIfTrue="1">
      <formula>$F$4-F11&gt;365.25*F$5</formula>
    </cfRule>
    <cfRule type="expression" dxfId="332" priority="2116" stopIfTrue="1">
      <formula>$F$4-F11&gt;351.25*F$5-30</formula>
    </cfRule>
  </conditionalFormatting>
  <conditionalFormatting sqref="F12">
    <cfRule type="expression" dxfId="331" priority="2109" stopIfTrue="1">
      <formula>$B12=0</formula>
    </cfRule>
    <cfRule type="expression" dxfId="330" priority="2110" stopIfTrue="1">
      <formula>F12=0</formula>
    </cfRule>
    <cfRule type="expression" dxfId="329" priority="2111" stopIfTrue="1">
      <formula>$F$4-F12&gt;365.25*F$5</formula>
    </cfRule>
    <cfRule type="expression" dxfId="328" priority="2112" stopIfTrue="1">
      <formula>$F$4-F12&gt;351.25*F$5-30</formula>
    </cfRule>
  </conditionalFormatting>
  <conditionalFormatting sqref="F13">
    <cfRule type="expression" dxfId="327" priority="2105" stopIfTrue="1">
      <formula>$B13=0</formula>
    </cfRule>
    <cfRule type="expression" dxfId="326" priority="2106" stopIfTrue="1">
      <formula>F13=0</formula>
    </cfRule>
    <cfRule type="expression" dxfId="325" priority="2107" stopIfTrue="1">
      <formula>$F$4-F13&gt;365.25*F$5</formula>
    </cfRule>
    <cfRule type="expression" dxfId="324" priority="2108" stopIfTrue="1">
      <formula>$F$4-F13&gt;351.25*F$5-30</formula>
    </cfRule>
  </conditionalFormatting>
  <conditionalFormatting sqref="G10">
    <cfRule type="expression" dxfId="323" priority="2101" stopIfTrue="1">
      <formula>$B10=0</formula>
    </cfRule>
    <cfRule type="expression" dxfId="322" priority="2102" stopIfTrue="1">
      <formula>G10=0</formula>
    </cfRule>
    <cfRule type="expression" dxfId="321" priority="2103" stopIfTrue="1">
      <formula>$F$4-G10&gt;365.25*G$5</formula>
    </cfRule>
    <cfRule type="expression" dxfId="320" priority="2104" stopIfTrue="1">
      <formula>$F$4-G10&gt;351.25*G$5-30</formula>
    </cfRule>
  </conditionalFormatting>
  <conditionalFormatting sqref="G11">
    <cfRule type="expression" dxfId="319" priority="2097" stopIfTrue="1">
      <formula>$B11=0</formula>
    </cfRule>
    <cfRule type="expression" dxfId="318" priority="2098" stopIfTrue="1">
      <formula>G11=0</formula>
    </cfRule>
    <cfRule type="expression" dxfId="317" priority="2099" stopIfTrue="1">
      <formula>$F$4-G11&gt;365.25*G$5</formula>
    </cfRule>
    <cfRule type="expression" dxfId="316" priority="2100" stopIfTrue="1">
      <formula>$F$4-G11&gt;351.25*G$5-30</formula>
    </cfRule>
  </conditionalFormatting>
  <conditionalFormatting sqref="G12">
    <cfRule type="expression" dxfId="315" priority="2093" stopIfTrue="1">
      <formula>$B12=0</formula>
    </cfRule>
    <cfRule type="expression" dxfId="314" priority="2094" stopIfTrue="1">
      <formula>G12=0</formula>
    </cfRule>
    <cfRule type="expression" dxfId="313" priority="2095" stopIfTrue="1">
      <formula>$F$4-G12&gt;365.25*G$5</formula>
    </cfRule>
    <cfRule type="expression" dxfId="312" priority="2096" stopIfTrue="1">
      <formula>$F$4-G12&gt;351.25*G$5-30</formula>
    </cfRule>
  </conditionalFormatting>
  <conditionalFormatting sqref="G13">
    <cfRule type="expression" dxfId="311" priority="2089" stopIfTrue="1">
      <formula>$B13=0</formula>
    </cfRule>
    <cfRule type="expression" dxfId="310" priority="2090" stopIfTrue="1">
      <formula>G13=0</formula>
    </cfRule>
    <cfRule type="expression" dxfId="309" priority="2091" stopIfTrue="1">
      <formula>$F$4-G13&gt;365.25*G$5</formula>
    </cfRule>
    <cfRule type="expression" dxfId="308" priority="2092" stopIfTrue="1">
      <formula>$F$4-G13&gt;351.25*G$5-30</formula>
    </cfRule>
  </conditionalFormatting>
  <conditionalFormatting sqref="F16">
    <cfRule type="expression" dxfId="307" priority="2085" stopIfTrue="1">
      <formula>$B16=0</formula>
    </cfRule>
    <cfRule type="expression" dxfId="306" priority="2086" stopIfTrue="1">
      <formula>F16=0</formula>
    </cfRule>
    <cfRule type="expression" dxfId="305" priority="2087" stopIfTrue="1">
      <formula>$F$4-F16&gt;365.25*F$5</formula>
    </cfRule>
    <cfRule type="expression" dxfId="304" priority="2088" stopIfTrue="1">
      <formula>$F$4-F16&gt;351.25*F$5-30</formula>
    </cfRule>
  </conditionalFormatting>
  <conditionalFormatting sqref="F17">
    <cfRule type="expression" dxfId="303" priority="2081" stopIfTrue="1">
      <formula>$B17=0</formula>
    </cfRule>
    <cfRule type="expression" dxfId="302" priority="2082" stopIfTrue="1">
      <formula>F17=0</formula>
    </cfRule>
    <cfRule type="expression" dxfId="301" priority="2083" stopIfTrue="1">
      <formula>$F$4-F17&gt;365.25*F$5</formula>
    </cfRule>
    <cfRule type="expression" dxfId="300" priority="2084" stopIfTrue="1">
      <formula>$F$4-F17&gt;351.25*F$5-30</formula>
    </cfRule>
  </conditionalFormatting>
  <conditionalFormatting sqref="F18">
    <cfRule type="expression" dxfId="299" priority="2077" stopIfTrue="1">
      <formula>$B18=0</formula>
    </cfRule>
    <cfRule type="expression" dxfId="298" priority="2078" stopIfTrue="1">
      <formula>F18=0</formula>
    </cfRule>
    <cfRule type="expression" dxfId="297" priority="2079" stopIfTrue="1">
      <formula>$F$4-F18&gt;365.25*F$5</formula>
    </cfRule>
    <cfRule type="expression" dxfId="296" priority="2080" stopIfTrue="1">
      <formula>$F$4-F18&gt;351.25*F$5-30</formula>
    </cfRule>
  </conditionalFormatting>
  <conditionalFormatting sqref="F19">
    <cfRule type="expression" dxfId="295" priority="2073" stopIfTrue="1">
      <formula>$B19=0</formula>
    </cfRule>
    <cfRule type="expression" dxfId="294" priority="2074" stopIfTrue="1">
      <formula>F19=0</formula>
    </cfRule>
    <cfRule type="expression" dxfId="293" priority="2075" stopIfTrue="1">
      <formula>$F$4-F19&gt;365.25*F$5</formula>
    </cfRule>
    <cfRule type="expression" dxfId="292" priority="2076" stopIfTrue="1">
      <formula>$F$4-F19&gt;351.25*F$5-30</formula>
    </cfRule>
  </conditionalFormatting>
  <conditionalFormatting sqref="F20">
    <cfRule type="expression" dxfId="291" priority="2069" stopIfTrue="1">
      <formula>$B20=0</formula>
    </cfRule>
    <cfRule type="expression" dxfId="290" priority="2070" stopIfTrue="1">
      <formula>F20=0</formula>
    </cfRule>
    <cfRule type="expression" dxfId="289" priority="2071" stopIfTrue="1">
      <formula>$F$4-F20&gt;365.25*F$5</formula>
    </cfRule>
    <cfRule type="expression" dxfId="288" priority="2072" stopIfTrue="1">
      <formula>$F$4-F20&gt;351.25*F$5-30</formula>
    </cfRule>
  </conditionalFormatting>
  <conditionalFormatting sqref="F21">
    <cfRule type="expression" dxfId="287" priority="2065" stopIfTrue="1">
      <formula>$B21=0</formula>
    </cfRule>
    <cfRule type="expression" dxfId="286" priority="2066" stopIfTrue="1">
      <formula>F21=0</formula>
    </cfRule>
    <cfRule type="expression" dxfId="285" priority="2067" stopIfTrue="1">
      <formula>$F$4-F21&gt;365.25*F$5</formula>
    </cfRule>
    <cfRule type="expression" dxfId="284" priority="2068" stopIfTrue="1">
      <formula>$F$4-F21&gt;351.25*F$5-30</formula>
    </cfRule>
  </conditionalFormatting>
  <conditionalFormatting sqref="F22">
    <cfRule type="expression" dxfId="283" priority="2061" stopIfTrue="1">
      <formula>$B22=0</formula>
    </cfRule>
    <cfRule type="expression" dxfId="282" priority="2062" stopIfTrue="1">
      <formula>F22=0</formula>
    </cfRule>
    <cfRule type="expression" dxfId="281" priority="2063" stopIfTrue="1">
      <formula>$F$4-F22&gt;365.25*F$5</formula>
    </cfRule>
    <cfRule type="expression" dxfId="280" priority="2064" stopIfTrue="1">
      <formula>$F$4-F22&gt;351.25*F$5-30</formula>
    </cfRule>
  </conditionalFormatting>
  <conditionalFormatting sqref="F23">
    <cfRule type="expression" dxfId="279" priority="2057" stopIfTrue="1">
      <formula>$B23=0</formula>
    </cfRule>
    <cfRule type="expression" dxfId="278" priority="2058" stopIfTrue="1">
      <formula>F23=0</formula>
    </cfRule>
    <cfRule type="expression" dxfId="277" priority="2059" stopIfTrue="1">
      <formula>$F$4-F23&gt;365.25*F$5</formula>
    </cfRule>
    <cfRule type="expression" dxfId="276" priority="2060" stopIfTrue="1">
      <formula>$F$4-F23&gt;351.25*F$5-30</formula>
    </cfRule>
  </conditionalFormatting>
  <conditionalFormatting sqref="F24">
    <cfRule type="expression" dxfId="275" priority="2053" stopIfTrue="1">
      <formula>$B24=0</formula>
    </cfRule>
    <cfRule type="expression" dxfId="274" priority="2054" stopIfTrue="1">
      <formula>F24=0</formula>
    </cfRule>
    <cfRule type="expression" dxfId="273" priority="2055" stopIfTrue="1">
      <formula>$F$4-F24&gt;365.25*F$5</formula>
    </cfRule>
    <cfRule type="expression" dxfId="272" priority="2056" stopIfTrue="1">
      <formula>$F$4-F24&gt;351.25*F$5-30</formula>
    </cfRule>
  </conditionalFormatting>
  <conditionalFormatting sqref="F25">
    <cfRule type="expression" dxfId="271" priority="2049" stopIfTrue="1">
      <formula>$B25=0</formula>
    </cfRule>
    <cfRule type="expression" dxfId="270" priority="2050" stopIfTrue="1">
      <formula>F25=0</formula>
    </cfRule>
    <cfRule type="expression" dxfId="269" priority="2051" stopIfTrue="1">
      <formula>$F$4-F25&gt;365.25*F$5</formula>
    </cfRule>
    <cfRule type="expression" dxfId="268" priority="2052" stopIfTrue="1">
      <formula>$F$4-F25&gt;351.25*F$5-30</formula>
    </cfRule>
  </conditionalFormatting>
  <conditionalFormatting sqref="F26">
    <cfRule type="expression" dxfId="267" priority="2045" stopIfTrue="1">
      <formula>$B26=0</formula>
    </cfRule>
    <cfRule type="expression" dxfId="266" priority="2046" stopIfTrue="1">
      <formula>F26=0</formula>
    </cfRule>
    <cfRule type="expression" dxfId="265" priority="2047" stopIfTrue="1">
      <formula>$F$4-F26&gt;365.25*F$5</formula>
    </cfRule>
    <cfRule type="expression" dxfId="264" priority="2048" stopIfTrue="1">
      <formula>$F$4-F26&gt;351.25*F$5-30</formula>
    </cfRule>
  </conditionalFormatting>
  <conditionalFormatting sqref="F27">
    <cfRule type="expression" dxfId="263" priority="2041" stopIfTrue="1">
      <formula>$B27=0</formula>
    </cfRule>
    <cfRule type="expression" dxfId="262" priority="2042" stopIfTrue="1">
      <formula>F27=0</formula>
    </cfRule>
    <cfRule type="expression" dxfId="261" priority="2043" stopIfTrue="1">
      <formula>$F$4-F27&gt;365.25*F$5</formula>
    </cfRule>
    <cfRule type="expression" dxfId="260" priority="2044" stopIfTrue="1">
      <formula>$F$4-F27&gt;351.25*F$5-30</formula>
    </cfRule>
  </conditionalFormatting>
  <conditionalFormatting sqref="F28">
    <cfRule type="expression" dxfId="259" priority="2037" stopIfTrue="1">
      <formula>$B28=0</formula>
    </cfRule>
    <cfRule type="expression" dxfId="258" priority="2038" stopIfTrue="1">
      <formula>F28=0</formula>
    </cfRule>
    <cfRule type="expression" dxfId="257" priority="2039" stopIfTrue="1">
      <formula>$F$4-F28&gt;365.25*F$5</formula>
    </cfRule>
    <cfRule type="expression" dxfId="256" priority="2040" stopIfTrue="1">
      <formula>$F$4-F28&gt;351.25*F$5-30</formula>
    </cfRule>
  </conditionalFormatting>
  <conditionalFormatting sqref="F29">
    <cfRule type="expression" dxfId="255" priority="2033" stopIfTrue="1">
      <formula>$B29=0</formula>
    </cfRule>
    <cfRule type="expression" dxfId="254" priority="2034" stopIfTrue="1">
      <formula>F29=0</formula>
    </cfRule>
    <cfRule type="expression" dxfId="253" priority="2035" stopIfTrue="1">
      <formula>$F$4-F29&gt;365.25*F$5</formula>
    </cfRule>
    <cfRule type="expression" dxfId="252" priority="2036" stopIfTrue="1">
      <formula>$F$4-F29&gt;351.25*F$5-30</formula>
    </cfRule>
  </conditionalFormatting>
  <conditionalFormatting sqref="F30">
    <cfRule type="expression" dxfId="251" priority="2029" stopIfTrue="1">
      <formula>$B30=0</formula>
    </cfRule>
    <cfRule type="expression" dxfId="250" priority="2030" stopIfTrue="1">
      <formula>F30=0</formula>
    </cfRule>
    <cfRule type="expression" dxfId="249" priority="2031" stopIfTrue="1">
      <formula>$F$4-F30&gt;365.25*F$5</formula>
    </cfRule>
    <cfRule type="expression" dxfId="248" priority="2032" stopIfTrue="1">
      <formula>$F$4-F30&gt;351.25*F$5-30</formula>
    </cfRule>
  </conditionalFormatting>
  <conditionalFormatting sqref="F31">
    <cfRule type="expression" dxfId="247" priority="2025" stopIfTrue="1">
      <formula>$B31=0</formula>
    </cfRule>
    <cfRule type="expression" dxfId="246" priority="2026" stopIfTrue="1">
      <formula>F31=0</formula>
    </cfRule>
    <cfRule type="expression" dxfId="245" priority="2027" stopIfTrue="1">
      <formula>$F$4-F31&gt;365.25*F$5</formula>
    </cfRule>
    <cfRule type="expression" dxfId="244" priority="2028" stopIfTrue="1">
      <formula>$F$4-F31&gt;351.25*F$5-30</formula>
    </cfRule>
  </conditionalFormatting>
  <conditionalFormatting sqref="F32">
    <cfRule type="expression" dxfId="243" priority="2021" stopIfTrue="1">
      <formula>$B32=0</formula>
    </cfRule>
    <cfRule type="expression" dxfId="242" priority="2022" stopIfTrue="1">
      <formula>F32=0</formula>
    </cfRule>
    <cfRule type="expression" dxfId="241" priority="2023" stopIfTrue="1">
      <formula>$F$4-F32&gt;365.25*F$5</formula>
    </cfRule>
    <cfRule type="expression" dxfId="240" priority="2024" stopIfTrue="1">
      <formula>$F$4-F32&gt;351.25*F$5-30</formula>
    </cfRule>
  </conditionalFormatting>
  <conditionalFormatting sqref="F33">
    <cfRule type="expression" dxfId="239" priority="2017" stopIfTrue="1">
      <formula>$B33=0</formula>
    </cfRule>
    <cfRule type="expression" dxfId="238" priority="2018" stopIfTrue="1">
      <formula>F33=0</formula>
    </cfRule>
    <cfRule type="expression" dxfId="237" priority="2019" stopIfTrue="1">
      <formula>$F$4-F33&gt;365.25*F$5</formula>
    </cfRule>
    <cfRule type="expression" dxfId="236" priority="2020" stopIfTrue="1">
      <formula>$F$4-F33&gt;351.25*F$5-30</formula>
    </cfRule>
  </conditionalFormatting>
  <conditionalFormatting sqref="F38">
    <cfRule type="expression" dxfId="235" priority="2009" stopIfTrue="1">
      <formula>$B38=0</formula>
    </cfRule>
    <cfRule type="expression" dxfId="234" priority="2010" stopIfTrue="1">
      <formula>F38=0</formula>
    </cfRule>
    <cfRule type="expression" dxfId="233" priority="2011" stopIfTrue="1">
      <formula>$F$4-F38&gt;365.25*F$5</formula>
    </cfRule>
    <cfRule type="expression" dxfId="232" priority="2012" stopIfTrue="1">
      <formula>$F$4-F38&gt;351.25*F$5-30</formula>
    </cfRule>
  </conditionalFormatting>
  <conditionalFormatting sqref="F37">
    <cfRule type="expression" dxfId="231" priority="2005" stopIfTrue="1">
      <formula>$B37=0</formula>
    </cfRule>
    <cfRule type="expression" dxfId="230" priority="2006" stopIfTrue="1">
      <formula>F37=0</formula>
    </cfRule>
    <cfRule type="expression" dxfId="229" priority="2007" stopIfTrue="1">
      <formula>$F$4-F37&gt;365.25*F$5</formula>
    </cfRule>
    <cfRule type="expression" dxfId="228" priority="2008" stopIfTrue="1">
      <formula>$F$4-F37&gt;351.25*F$5-30</formula>
    </cfRule>
  </conditionalFormatting>
  <conditionalFormatting sqref="F36">
    <cfRule type="expression" dxfId="227" priority="2001" stopIfTrue="1">
      <formula>$B36=0</formula>
    </cfRule>
    <cfRule type="expression" dxfId="226" priority="2002" stopIfTrue="1">
      <formula>F36=0</formula>
    </cfRule>
    <cfRule type="expression" dxfId="225" priority="2003" stopIfTrue="1">
      <formula>$F$4-F36&gt;365.25*F$5</formula>
    </cfRule>
    <cfRule type="expression" dxfId="224" priority="2004" stopIfTrue="1">
      <formula>$F$4-F36&gt;351.25*F$5-30</formula>
    </cfRule>
  </conditionalFormatting>
  <conditionalFormatting sqref="F35">
    <cfRule type="expression" dxfId="223" priority="1997" stopIfTrue="1">
      <formula>$B35=0</formula>
    </cfRule>
    <cfRule type="expression" dxfId="222" priority="1998" stopIfTrue="1">
      <formula>F35=0</formula>
    </cfRule>
    <cfRule type="expression" dxfId="221" priority="1999" stopIfTrue="1">
      <formula>$F$4-F35&gt;365.25*F$5</formula>
    </cfRule>
    <cfRule type="expression" dxfId="220" priority="2000" stopIfTrue="1">
      <formula>$F$4-F35&gt;351.25*F$5-30</formula>
    </cfRule>
  </conditionalFormatting>
  <conditionalFormatting sqref="F34">
    <cfRule type="expression" dxfId="219" priority="1993" stopIfTrue="1">
      <formula>$B34=0</formula>
    </cfRule>
    <cfRule type="expression" dxfId="218" priority="1994" stopIfTrue="1">
      <formula>F34=0</formula>
    </cfRule>
    <cfRule type="expression" dxfId="217" priority="1995" stopIfTrue="1">
      <formula>$F$4-F34&gt;365.25*F$5</formula>
    </cfRule>
    <cfRule type="expression" dxfId="216" priority="1996" stopIfTrue="1">
      <formula>$F$4-F34&gt;351.25*F$5-30</formula>
    </cfRule>
  </conditionalFormatting>
  <conditionalFormatting sqref="G15">
    <cfRule type="expression" dxfId="215" priority="1988" stopIfTrue="1">
      <formula>$B15=0</formula>
    </cfRule>
    <cfRule type="expression" dxfId="214" priority="1989" stopIfTrue="1">
      <formula>H15&gt;0</formula>
    </cfRule>
    <cfRule type="expression" dxfId="213" priority="1990" stopIfTrue="1">
      <formula>G15=0</formula>
    </cfRule>
    <cfRule type="expression" dxfId="212" priority="1991" stopIfTrue="1">
      <formula>$F$4-G15&gt;365.25*G$5</formula>
    </cfRule>
    <cfRule type="expression" dxfId="211" priority="1992" stopIfTrue="1">
      <formula>$F$4-G15&gt;351.25*G$5-30</formula>
    </cfRule>
  </conditionalFormatting>
  <conditionalFormatting sqref="H15">
    <cfRule type="expression" dxfId="210" priority="1983" stopIfTrue="1">
      <formula>$B15=0</formula>
    </cfRule>
    <cfRule type="expression" priority="1984" stopIfTrue="1">
      <formula>G15&gt;0</formula>
    </cfRule>
    <cfRule type="expression" dxfId="209" priority="1985" stopIfTrue="1">
      <formula>H15=0</formula>
    </cfRule>
    <cfRule type="expression" dxfId="208" priority="1986" stopIfTrue="1">
      <formula>$F$4-H15&gt;365.25*H$5</formula>
    </cfRule>
    <cfRule type="expression" dxfId="207" priority="1987" stopIfTrue="1">
      <formula>$F$4-H15&gt;351.25*H$5-30</formula>
    </cfRule>
  </conditionalFormatting>
  <conditionalFormatting sqref="G16">
    <cfRule type="expression" dxfId="206" priority="1863" stopIfTrue="1">
      <formula>$B16=0</formula>
    </cfRule>
    <cfRule type="expression" dxfId="205" priority="1864" stopIfTrue="1">
      <formula>H16&gt;0</formula>
    </cfRule>
    <cfRule type="expression" dxfId="204" priority="1865" stopIfTrue="1">
      <formula>G16=0</formula>
    </cfRule>
    <cfRule type="expression" dxfId="203" priority="1866" stopIfTrue="1">
      <formula>$F$4-G16&gt;365.25*G$5</formula>
    </cfRule>
    <cfRule type="expression" dxfId="202" priority="1867" stopIfTrue="1">
      <formula>$F$4-G16&gt;351.25*G$5-30</formula>
    </cfRule>
  </conditionalFormatting>
  <conditionalFormatting sqref="G17">
    <cfRule type="expression" dxfId="201" priority="1858" stopIfTrue="1">
      <formula>$B17=0</formula>
    </cfRule>
    <cfRule type="expression" dxfId="200" priority="1859" stopIfTrue="1">
      <formula>H17&gt;0</formula>
    </cfRule>
    <cfRule type="expression" dxfId="199" priority="1860" stopIfTrue="1">
      <formula>G17=0</formula>
    </cfRule>
    <cfRule type="expression" dxfId="198" priority="1861" stopIfTrue="1">
      <formula>$F$4-G17&gt;365.25*G$5</formula>
    </cfRule>
    <cfRule type="expression" dxfId="197" priority="1862" stopIfTrue="1">
      <formula>$F$4-G17&gt;351.25*G$5-30</formula>
    </cfRule>
  </conditionalFormatting>
  <conditionalFormatting sqref="G18">
    <cfRule type="expression" dxfId="196" priority="1853" stopIfTrue="1">
      <formula>$B18=0</formula>
    </cfRule>
    <cfRule type="expression" dxfId="195" priority="1854" stopIfTrue="1">
      <formula>H18&gt;0</formula>
    </cfRule>
    <cfRule type="expression" dxfId="194" priority="1855" stopIfTrue="1">
      <formula>G18=0</formula>
    </cfRule>
    <cfRule type="expression" dxfId="193" priority="1856" stopIfTrue="1">
      <formula>$F$4-G18&gt;365.25*G$5</formula>
    </cfRule>
    <cfRule type="expression" dxfId="192" priority="1857" stopIfTrue="1">
      <formula>$F$4-G18&gt;351.25*G$5-30</formula>
    </cfRule>
  </conditionalFormatting>
  <conditionalFormatting sqref="G19">
    <cfRule type="expression" dxfId="191" priority="1848" stopIfTrue="1">
      <formula>$B19=0</formula>
    </cfRule>
    <cfRule type="expression" dxfId="190" priority="1849" stopIfTrue="1">
      <formula>H19&gt;0</formula>
    </cfRule>
    <cfRule type="expression" dxfId="189" priority="1850" stopIfTrue="1">
      <formula>G19=0</formula>
    </cfRule>
    <cfRule type="expression" dxfId="188" priority="1851" stopIfTrue="1">
      <formula>$F$4-G19&gt;365.25*G$5</formula>
    </cfRule>
    <cfRule type="expression" dxfId="187" priority="1852" stopIfTrue="1">
      <formula>$F$4-G19&gt;351.25*G$5-30</formula>
    </cfRule>
  </conditionalFormatting>
  <conditionalFormatting sqref="G20">
    <cfRule type="expression" dxfId="186" priority="1843" stopIfTrue="1">
      <formula>$B20=0</formula>
    </cfRule>
    <cfRule type="expression" dxfId="185" priority="1844" stopIfTrue="1">
      <formula>H20&gt;0</formula>
    </cfRule>
    <cfRule type="expression" dxfId="184" priority="1845" stopIfTrue="1">
      <formula>G20=0</formula>
    </cfRule>
    <cfRule type="expression" dxfId="183" priority="1846" stopIfTrue="1">
      <formula>$F$4-G20&gt;365.25*G$5</formula>
    </cfRule>
    <cfRule type="expression" dxfId="182" priority="1847" stopIfTrue="1">
      <formula>$F$4-G20&gt;351.25*G$5-30</formula>
    </cfRule>
  </conditionalFormatting>
  <conditionalFormatting sqref="G21">
    <cfRule type="expression" dxfId="181" priority="1838" stopIfTrue="1">
      <formula>$B21=0</formula>
    </cfRule>
    <cfRule type="expression" dxfId="180" priority="1839" stopIfTrue="1">
      <formula>H21&gt;0</formula>
    </cfRule>
    <cfRule type="expression" dxfId="179" priority="1840" stopIfTrue="1">
      <formula>G21=0</formula>
    </cfRule>
    <cfRule type="expression" dxfId="178" priority="1841" stopIfTrue="1">
      <formula>$F$4-G21&gt;365.25*G$5</formula>
    </cfRule>
    <cfRule type="expression" dxfId="177" priority="1842" stopIfTrue="1">
      <formula>$F$4-G21&gt;351.25*G$5-30</formula>
    </cfRule>
  </conditionalFormatting>
  <conditionalFormatting sqref="G22">
    <cfRule type="expression" dxfId="176" priority="1833" stopIfTrue="1">
      <formula>$B22=0</formula>
    </cfRule>
    <cfRule type="expression" dxfId="175" priority="1834" stopIfTrue="1">
      <formula>H22&gt;0</formula>
    </cfRule>
    <cfRule type="expression" dxfId="174" priority="1835" stopIfTrue="1">
      <formula>G22=0</formula>
    </cfRule>
    <cfRule type="expression" dxfId="173" priority="1836" stopIfTrue="1">
      <formula>$F$4-G22&gt;365.25*G$5</formula>
    </cfRule>
    <cfRule type="expression" dxfId="172" priority="1837" stopIfTrue="1">
      <formula>$F$4-G22&gt;351.25*G$5-30</formula>
    </cfRule>
  </conditionalFormatting>
  <conditionalFormatting sqref="G23">
    <cfRule type="expression" dxfId="171" priority="1828" stopIfTrue="1">
      <formula>$B23=0</formula>
    </cfRule>
    <cfRule type="expression" dxfId="170" priority="1829" stopIfTrue="1">
      <formula>H23&gt;0</formula>
    </cfRule>
    <cfRule type="expression" dxfId="169" priority="1830" stopIfTrue="1">
      <formula>G23=0</formula>
    </cfRule>
    <cfRule type="expression" dxfId="168" priority="1831" stopIfTrue="1">
      <formula>$F$4-G23&gt;365.25*G$5</formula>
    </cfRule>
    <cfRule type="expression" dxfId="167" priority="1832" stopIfTrue="1">
      <formula>$F$4-G23&gt;351.25*G$5-30</formula>
    </cfRule>
  </conditionalFormatting>
  <conditionalFormatting sqref="G24">
    <cfRule type="expression" dxfId="166" priority="1823" stopIfTrue="1">
      <formula>$B24=0</formula>
    </cfRule>
    <cfRule type="expression" dxfId="165" priority="1824" stopIfTrue="1">
      <formula>H24&gt;0</formula>
    </cfRule>
    <cfRule type="expression" dxfId="164" priority="1825" stopIfTrue="1">
      <formula>G24=0</formula>
    </cfRule>
    <cfRule type="expression" dxfId="163" priority="1826" stopIfTrue="1">
      <formula>$F$4-G24&gt;365.25*G$5</formula>
    </cfRule>
    <cfRule type="expression" dxfId="162" priority="1827" stopIfTrue="1">
      <formula>$F$4-G24&gt;351.25*G$5-30</formula>
    </cfRule>
  </conditionalFormatting>
  <conditionalFormatting sqref="G25">
    <cfRule type="expression" dxfId="161" priority="1818" stopIfTrue="1">
      <formula>$B25=0</formula>
    </cfRule>
    <cfRule type="expression" dxfId="160" priority="1819" stopIfTrue="1">
      <formula>H25&gt;0</formula>
    </cfRule>
    <cfRule type="expression" dxfId="159" priority="1820" stopIfTrue="1">
      <formula>G25=0</formula>
    </cfRule>
    <cfRule type="expression" dxfId="158" priority="1821" stopIfTrue="1">
      <formula>$F$4-G25&gt;365.25*G$5</formula>
    </cfRule>
    <cfRule type="expression" dxfId="157" priority="1822" stopIfTrue="1">
      <formula>$F$4-G25&gt;351.25*G$5-30</formula>
    </cfRule>
  </conditionalFormatting>
  <conditionalFormatting sqref="G26">
    <cfRule type="expression" dxfId="156" priority="1813" stopIfTrue="1">
      <formula>$B26=0</formula>
    </cfRule>
    <cfRule type="expression" dxfId="155" priority="1814" stopIfTrue="1">
      <formula>H26&gt;0</formula>
    </cfRule>
    <cfRule type="expression" dxfId="154" priority="1815" stopIfTrue="1">
      <formula>G26=0</formula>
    </cfRule>
    <cfRule type="expression" dxfId="153" priority="1816" stopIfTrue="1">
      <formula>$F$4-G26&gt;365.25*G$5</formula>
    </cfRule>
    <cfRule type="expression" dxfId="152" priority="1817" stopIfTrue="1">
      <formula>$F$4-G26&gt;351.25*G$5-30</formula>
    </cfRule>
  </conditionalFormatting>
  <conditionalFormatting sqref="G27">
    <cfRule type="expression" dxfId="151" priority="1808" stopIfTrue="1">
      <formula>$B27=0</formula>
    </cfRule>
    <cfRule type="expression" dxfId="150" priority="1809" stopIfTrue="1">
      <formula>H27&gt;0</formula>
    </cfRule>
    <cfRule type="expression" dxfId="149" priority="1810" stopIfTrue="1">
      <formula>G27=0</formula>
    </cfRule>
    <cfRule type="expression" dxfId="148" priority="1811" stopIfTrue="1">
      <formula>$F$4-G27&gt;365.25*G$5</formula>
    </cfRule>
    <cfRule type="expression" dxfId="147" priority="1812" stopIfTrue="1">
      <formula>$F$4-G27&gt;351.25*G$5-30</formula>
    </cfRule>
  </conditionalFormatting>
  <conditionalFormatting sqref="G28">
    <cfRule type="expression" dxfId="146" priority="1803" stopIfTrue="1">
      <formula>$B28=0</formula>
    </cfRule>
    <cfRule type="expression" dxfId="145" priority="1804" stopIfTrue="1">
      <formula>H28&gt;0</formula>
    </cfRule>
    <cfRule type="expression" dxfId="144" priority="1805" stopIfTrue="1">
      <formula>G28=0</formula>
    </cfRule>
    <cfRule type="expression" dxfId="143" priority="1806" stopIfTrue="1">
      <formula>$F$4-G28&gt;365.25*G$5</formula>
    </cfRule>
    <cfRule type="expression" dxfId="142" priority="1807" stopIfTrue="1">
      <formula>$F$4-G28&gt;351.25*G$5-30</formula>
    </cfRule>
  </conditionalFormatting>
  <conditionalFormatting sqref="G29">
    <cfRule type="expression" dxfId="141" priority="1798" stopIfTrue="1">
      <formula>$B29=0</formula>
    </cfRule>
    <cfRule type="expression" dxfId="140" priority="1799" stopIfTrue="1">
      <formula>H29&gt;0</formula>
    </cfRule>
    <cfRule type="expression" dxfId="139" priority="1800" stopIfTrue="1">
      <formula>G29=0</formula>
    </cfRule>
    <cfRule type="expression" dxfId="138" priority="1801" stopIfTrue="1">
      <formula>$F$4-G29&gt;365.25*G$5</formula>
    </cfRule>
    <cfRule type="expression" dxfId="137" priority="1802" stopIfTrue="1">
      <formula>$F$4-G29&gt;351.25*G$5-30</formula>
    </cfRule>
  </conditionalFormatting>
  <conditionalFormatting sqref="G30">
    <cfRule type="expression" dxfId="136" priority="1793" stopIfTrue="1">
      <formula>$B30=0</formula>
    </cfRule>
    <cfRule type="expression" dxfId="135" priority="1794" stopIfTrue="1">
      <formula>H30&gt;0</formula>
    </cfRule>
    <cfRule type="expression" dxfId="134" priority="1795" stopIfTrue="1">
      <formula>G30=0</formula>
    </cfRule>
    <cfRule type="expression" dxfId="133" priority="1796" stopIfTrue="1">
      <formula>$F$4-G30&gt;365.25*G$5</formula>
    </cfRule>
    <cfRule type="expression" dxfId="132" priority="1797" stopIfTrue="1">
      <formula>$F$4-G30&gt;351.25*G$5-30</formula>
    </cfRule>
  </conditionalFormatting>
  <conditionalFormatting sqref="G31">
    <cfRule type="expression" dxfId="131" priority="1788" stopIfTrue="1">
      <formula>$B31=0</formula>
    </cfRule>
    <cfRule type="expression" dxfId="130" priority="1789" stopIfTrue="1">
      <formula>H31&gt;0</formula>
    </cfRule>
    <cfRule type="expression" dxfId="129" priority="1790" stopIfTrue="1">
      <formula>G31=0</formula>
    </cfRule>
    <cfRule type="expression" dxfId="128" priority="1791" stopIfTrue="1">
      <formula>$F$4-G31&gt;365.25*G$5</formula>
    </cfRule>
    <cfRule type="expression" dxfId="127" priority="1792" stopIfTrue="1">
      <formula>$F$4-G31&gt;351.25*G$5-30</formula>
    </cfRule>
  </conditionalFormatting>
  <conditionalFormatting sqref="G32">
    <cfRule type="expression" dxfId="126" priority="1783" stopIfTrue="1">
      <formula>$B32=0</formula>
    </cfRule>
    <cfRule type="expression" dxfId="125" priority="1784" stopIfTrue="1">
      <formula>H32&gt;0</formula>
    </cfRule>
    <cfRule type="expression" dxfId="124" priority="1785" stopIfTrue="1">
      <formula>G32=0</formula>
    </cfRule>
    <cfRule type="expression" dxfId="123" priority="1786" stopIfTrue="1">
      <formula>$F$4-G32&gt;365.25*G$5</formula>
    </cfRule>
    <cfRule type="expression" dxfId="122" priority="1787" stopIfTrue="1">
      <formula>$F$4-G32&gt;351.25*G$5-30</formula>
    </cfRule>
  </conditionalFormatting>
  <conditionalFormatting sqref="G38">
    <cfRule type="expression" dxfId="121" priority="1773" stopIfTrue="1">
      <formula>$B38=0</formula>
    </cfRule>
    <cfRule type="expression" dxfId="120" priority="1774" stopIfTrue="1">
      <formula>H38&gt;0</formula>
    </cfRule>
    <cfRule type="expression" dxfId="119" priority="1775" stopIfTrue="1">
      <formula>G38=0</formula>
    </cfRule>
    <cfRule type="expression" dxfId="118" priority="1776" stopIfTrue="1">
      <formula>$F$4-G38&gt;365.25*G$5</formula>
    </cfRule>
    <cfRule type="expression" dxfId="117" priority="1777" stopIfTrue="1">
      <formula>$F$4-G38&gt;351.25*G$5-30</formula>
    </cfRule>
  </conditionalFormatting>
  <conditionalFormatting sqref="G37">
    <cfRule type="expression" dxfId="116" priority="1768" stopIfTrue="1">
      <formula>$B37=0</formula>
    </cfRule>
    <cfRule type="expression" dxfId="115" priority="1769" stopIfTrue="1">
      <formula>H37&gt;0</formula>
    </cfRule>
    <cfRule type="expression" dxfId="114" priority="1770" stopIfTrue="1">
      <formula>G37=0</formula>
    </cfRule>
    <cfRule type="expression" dxfId="113" priority="1771" stopIfTrue="1">
      <formula>$F$4-G37&gt;365.25*G$5</formula>
    </cfRule>
    <cfRule type="expression" dxfId="112" priority="1772" stopIfTrue="1">
      <formula>$F$4-G37&gt;351.25*G$5-30</formula>
    </cfRule>
  </conditionalFormatting>
  <conditionalFormatting sqref="G36">
    <cfRule type="expression" dxfId="111" priority="1763" stopIfTrue="1">
      <formula>$B36=0</formula>
    </cfRule>
    <cfRule type="expression" dxfId="110" priority="1764" stopIfTrue="1">
      <formula>H36&gt;0</formula>
    </cfRule>
    <cfRule type="expression" dxfId="109" priority="1765" stopIfTrue="1">
      <formula>G36=0</formula>
    </cfRule>
    <cfRule type="expression" dxfId="108" priority="1766" stopIfTrue="1">
      <formula>$F$4-G36&gt;365.25*G$5</formula>
    </cfRule>
    <cfRule type="expression" dxfId="107" priority="1767" stopIfTrue="1">
      <formula>$F$4-G36&gt;351.25*G$5-30</formula>
    </cfRule>
  </conditionalFormatting>
  <conditionalFormatting sqref="G35">
    <cfRule type="expression" dxfId="106" priority="1758" stopIfTrue="1">
      <formula>$B35=0</formula>
    </cfRule>
    <cfRule type="expression" dxfId="105" priority="1759" stopIfTrue="1">
      <formula>H35&gt;0</formula>
    </cfRule>
    <cfRule type="expression" dxfId="104" priority="1760" stopIfTrue="1">
      <formula>G35=0</formula>
    </cfRule>
    <cfRule type="expression" dxfId="103" priority="1761" stopIfTrue="1">
      <formula>$F$4-G35&gt;365.25*G$5</formula>
    </cfRule>
    <cfRule type="expression" dxfId="102" priority="1762" stopIfTrue="1">
      <formula>$F$4-G35&gt;351.25*G$5-30</formula>
    </cfRule>
  </conditionalFormatting>
  <conditionalFormatting sqref="G34">
    <cfRule type="expression" dxfId="101" priority="1753" stopIfTrue="1">
      <formula>$B34=0</formula>
    </cfRule>
    <cfRule type="expression" dxfId="100" priority="1754" stopIfTrue="1">
      <formula>H34&gt;0</formula>
    </cfRule>
    <cfRule type="expression" dxfId="99" priority="1755" stopIfTrue="1">
      <formula>G34=0</formula>
    </cfRule>
    <cfRule type="expression" dxfId="98" priority="1756" stopIfTrue="1">
      <formula>$F$4-G34&gt;365.25*G$5</formula>
    </cfRule>
    <cfRule type="expression" dxfId="97" priority="1757" stopIfTrue="1">
      <formula>$F$4-G34&gt;351.25*G$5-30</formula>
    </cfRule>
  </conditionalFormatting>
  <conditionalFormatting sqref="G33">
    <cfRule type="expression" dxfId="96" priority="1748" stopIfTrue="1">
      <formula>$B33=0</formula>
    </cfRule>
    <cfRule type="expression" dxfId="95" priority="1749" stopIfTrue="1">
      <formula>H33&gt;0</formula>
    </cfRule>
    <cfRule type="expression" dxfId="94" priority="1750" stopIfTrue="1">
      <formula>G33=0</formula>
    </cfRule>
    <cfRule type="expression" dxfId="93" priority="1751" stopIfTrue="1">
      <formula>$F$4-G33&gt;365.25*G$5</formula>
    </cfRule>
    <cfRule type="expression" dxfId="92" priority="1752" stopIfTrue="1">
      <formula>$F$4-G33&gt;351.25*G$5-30</formula>
    </cfRule>
  </conditionalFormatting>
  <conditionalFormatting sqref="H16">
    <cfRule type="expression" dxfId="91" priority="1743" stopIfTrue="1">
      <formula>$B16=0</formula>
    </cfRule>
    <cfRule type="expression" priority="1744" stopIfTrue="1">
      <formula>G16&gt;0</formula>
    </cfRule>
    <cfRule type="expression" dxfId="90" priority="1745" stopIfTrue="1">
      <formula>H16=0</formula>
    </cfRule>
    <cfRule type="expression" dxfId="89" priority="1746" stopIfTrue="1">
      <formula>$F$4-H16&gt;365.25*H$5</formula>
    </cfRule>
    <cfRule type="expression" dxfId="88" priority="1747" stopIfTrue="1">
      <formula>$F$4-H16&gt;351.25*H$5-30</formula>
    </cfRule>
  </conditionalFormatting>
  <conditionalFormatting sqref="H17">
    <cfRule type="expression" dxfId="87" priority="1738" stopIfTrue="1">
      <formula>$B17=0</formula>
    </cfRule>
    <cfRule type="expression" priority="1739" stopIfTrue="1">
      <formula>G17&gt;0</formula>
    </cfRule>
    <cfRule type="expression" dxfId="86" priority="1740" stopIfTrue="1">
      <formula>H17=0</formula>
    </cfRule>
    <cfRule type="expression" dxfId="85" priority="1741" stopIfTrue="1">
      <formula>$F$4-H17&gt;365.25*H$5</formula>
    </cfRule>
    <cfRule type="expression" dxfId="84" priority="1742" stopIfTrue="1">
      <formula>$F$4-H17&gt;351.25*H$5-30</formula>
    </cfRule>
  </conditionalFormatting>
  <conditionalFormatting sqref="H18">
    <cfRule type="expression" dxfId="83" priority="1733" stopIfTrue="1">
      <formula>$B18=0</formula>
    </cfRule>
    <cfRule type="expression" priority="1734" stopIfTrue="1">
      <formula>G18&gt;0</formula>
    </cfRule>
    <cfRule type="expression" dxfId="82" priority="1735" stopIfTrue="1">
      <formula>H18=0</formula>
    </cfRule>
    <cfRule type="expression" dxfId="81" priority="1736" stopIfTrue="1">
      <formula>$F$4-H18&gt;365.25*H$5</formula>
    </cfRule>
    <cfRule type="expression" dxfId="80" priority="1737" stopIfTrue="1">
      <formula>$F$4-H18&gt;351.25*H$5-30</formula>
    </cfRule>
  </conditionalFormatting>
  <conditionalFormatting sqref="H19">
    <cfRule type="expression" dxfId="79" priority="1728" stopIfTrue="1">
      <formula>$B19=0</formula>
    </cfRule>
    <cfRule type="expression" priority="1729" stopIfTrue="1">
      <formula>G19&gt;0</formula>
    </cfRule>
    <cfRule type="expression" dxfId="78" priority="1730" stopIfTrue="1">
      <formula>H19=0</formula>
    </cfRule>
    <cfRule type="expression" dxfId="77" priority="1731" stopIfTrue="1">
      <formula>$F$4-H19&gt;365.25*H$5</formula>
    </cfRule>
    <cfRule type="expression" dxfId="76" priority="1732" stopIfTrue="1">
      <formula>$F$4-H19&gt;351.25*H$5-30</formula>
    </cfRule>
  </conditionalFormatting>
  <conditionalFormatting sqref="H20">
    <cfRule type="expression" dxfId="75" priority="1723" stopIfTrue="1">
      <formula>$B20=0</formula>
    </cfRule>
    <cfRule type="expression" priority="1724" stopIfTrue="1">
      <formula>G20&gt;0</formula>
    </cfRule>
    <cfRule type="expression" dxfId="74" priority="1725" stopIfTrue="1">
      <formula>H20=0</formula>
    </cfRule>
    <cfRule type="expression" dxfId="73" priority="1726" stopIfTrue="1">
      <formula>$F$4-H20&gt;365.25*H$5</formula>
    </cfRule>
    <cfRule type="expression" dxfId="72" priority="1727" stopIfTrue="1">
      <formula>$F$4-H20&gt;351.25*H$5-30</formula>
    </cfRule>
  </conditionalFormatting>
  <conditionalFormatting sqref="H21">
    <cfRule type="expression" dxfId="71" priority="1718" stopIfTrue="1">
      <formula>$B21=0</formula>
    </cfRule>
    <cfRule type="expression" priority="1719" stopIfTrue="1">
      <formula>G21&gt;0</formula>
    </cfRule>
    <cfRule type="expression" dxfId="70" priority="1720" stopIfTrue="1">
      <formula>H21=0</formula>
    </cfRule>
    <cfRule type="expression" dxfId="69" priority="1721" stopIfTrue="1">
      <formula>$F$4-H21&gt;365.25*H$5</formula>
    </cfRule>
    <cfRule type="expression" dxfId="68" priority="1722" stopIfTrue="1">
      <formula>$F$4-H21&gt;351.25*H$5-30</formula>
    </cfRule>
  </conditionalFormatting>
  <conditionalFormatting sqref="H22">
    <cfRule type="expression" dxfId="67" priority="1713" stopIfTrue="1">
      <formula>$B22=0</formula>
    </cfRule>
    <cfRule type="expression" priority="1714" stopIfTrue="1">
      <formula>G22&gt;0</formula>
    </cfRule>
    <cfRule type="expression" dxfId="66" priority="1715" stopIfTrue="1">
      <formula>H22=0</formula>
    </cfRule>
    <cfRule type="expression" dxfId="65" priority="1716" stopIfTrue="1">
      <formula>$F$4-H22&gt;365.25*H$5</formula>
    </cfRule>
    <cfRule type="expression" dxfId="64" priority="1717" stopIfTrue="1">
      <formula>$F$4-H22&gt;351.25*H$5-30</formula>
    </cfRule>
  </conditionalFormatting>
  <conditionalFormatting sqref="H23">
    <cfRule type="expression" dxfId="63" priority="1708" stopIfTrue="1">
      <formula>$B23=0</formula>
    </cfRule>
    <cfRule type="expression" priority="1709" stopIfTrue="1">
      <formula>G23&gt;0</formula>
    </cfRule>
    <cfRule type="expression" dxfId="62" priority="1710" stopIfTrue="1">
      <formula>H23=0</formula>
    </cfRule>
    <cfRule type="expression" dxfId="61" priority="1711" stopIfTrue="1">
      <formula>$F$4-H23&gt;365.25*H$5</formula>
    </cfRule>
    <cfRule type="expression" dxfId="60" priority="1712" stopIfTrue="1">
      <formula>$F$4-H23&gt;351.25*H$5-30</formula>
    </cfRule>
  </conditionalFormatting>
  <conditionalFormatting sqref="H24">
    <cfRule type="expression" dxfId="59" priority="1703" stopIfTrue="1">
      <formula>$B24=0</formula>
    </cfRule>
    <cfRule type="expression" priority="1704" stopIfTrue="1">
      <formula>G24&gt;0</formula>
    </cfRule>
    <cfRule type="expression" dxfId="58" priority="1705" stopIfTrue="1">
      <formula>H24=0</formula>
    </cfRule>
    <cfRule type="expression" dxfId="57" priority="1706" stopIfTrue="1">
      <formula>$F$4-H24&gt;365.25*H$5</formula>
    </cfRule>
    <cfRule type="expression" dxfId="56" priority="1707" stopIfTrue="1">
      <formula>$F$4-H24&gt;351.25*H$5-30</formula>
    </cfRule>
  </conditionalFormatting>
  <conditionalFormatting sqref="H25">
    <cfRule type="expression" dxfId="55" priority="1698" stopIfTrue="1">
      <formula>$B25=0</formula>
    </cfRule>
    <cfRule type="expression" priority="1699" stopIfTrue="1">
      <formula>G25&gt;0</formula>
    </cfRule>
    <cfRule type="expression" dxfId="54" priority="1700" stopIfTrue="1">
      <formula>H25=0</formula>
    </cfRule>
    <cfRule type="expression" dxfId="53" priority="1701" stopIfTrue="1">
      <formula>$F$4-H25&gt;365.25*H$5</formula>
    </cfRule>
    <cfRule type="expression" dxfId="52" priority="1702" stopIfTrue="1">
      <formula>$F$4-H25&gt;351.25*H$5-30</formula>
    </cfRule>
  </conditionalFormatting>
  <conditionalFormatting sqref="H26">
    <cfRule type="expression" dxfId="51" priority="1693" stopIfTrue="1">
      <formula>$B26=0</formula>
    </cfRule>
    <cfRule type="expression" priority="1694" stopIfTrue="1">
      <formula>G26&gt;0</formula>
    </cfRule>
    <cfRule type="expression" dxfId="50" priority="1695" stopIfTrue="1">
      <formula>H26=0</formula>
    </cfRule>
    <cfRule type="expression" dxfId="49" priority="1696" stopIfTrue="1">
      <formula>$F$4-H26&gt;365.25*H$5</formula>
    </cfRule>
    <cfRule type="expression" dxfId="48" priority="1697" stopIfTrue="1">
      <formula>$F$4-H26&gt;351.25*H$5-30</formula>
    </cfRule>
  </conditionalFormatting>
  <conditionalFormatting sqref="H27">
    <cfRule type="expression" dxfId="47" priority="1688" stopIfTrue="1">
      <formula>$B27=0</formula>
    </cfRule>
    <cfRule type="expression" priority="1689" stopIfTrue="1">
      <formula>G27&gt;0</formula>
    </cfRule>
    <cfRule type="expression" dxfId="46" priority="1690" stopIfTrue="1">
      <formula>H27=0</formula>
    </cfRule>
    <cfRule type="expression" dxfId="45" priority="1691" stopIfTrue="1">
      <formula>$F$4-H27&gt;365.25*H$5</formula>
    </cfRule>
    <cfRule type="expression" dxfId="44" priority="1692" stopIfTrue="1">
      <formula>$F$4-H27&gt;351.25*H$5-30</formula>
    </cfRule>
  </conditionalFormatting>
  <conditionalFormatting sqref="H28">
    <cfRule type="expression" dxfId="43" priority="1683" stopIfTrue="1">
      <formula>$B28=0</formula>
    </cfRule>
    <cfRule type="expression" priority="1684" stopIfTrue="1">
      <formula>G28&gt;0</formula>
    </cfRule>
    <cfRule type="expression" dxfId="42" priority="1685" stopIfTrue="1">
      <formula>H28=0</formula>
    </cfRule>
    <cfRule type="expression" dxfId="41" priority="1686" stopIfTrue="1">
      <formula>$F$4-H28&gt;365.25*H$5</formula>
    </cfRule>
    <cfRule type="expression" dxfId="40" priority="1687" stopIfTrue="1">
      <formula>$F$4-H28&gt;351.25*H$5-30</formula>
    </cfRule>
  </conditionalFormatting>
  <conditionalFormatting sqref="H29">
    <cfRule type="expression" dxfId="39" priority="1678" stopIfTrue="1">
      <formula>$B29=0</formula>
    </cfRule>
    <cfRule type="expression" priority="1679" stopIfTrue="1">
      <formula>G29&gt;0</formula>
    </cfRule>
    <cfRule type="expression" dxfId="38" priority="1680" stopIfTrue="1">
      <formula>H29=0</formula>
    </cfRule>
    <cfRule type="expression" dxfId="37" priority="1681" stopIfTrue="1">
      <formula>$F$4-H29&gt;365.25*H$5</formula>
    </cfRule>
    <cfRule type="expression" dxfId="36" priority="1682" stopIfTrue="1">
      <formula>$F$4-H29&gt;351.25*H$5-30</formula>
    </cfRule>
  </conditionalFormatting>
  <conditionalFormatting sqref="H30">
    <cfRule type="expression" dxfId="35" priority="1673" stopIfTrue="1">
      <formula>$B30=0</formula>
    </cfRule>
    <cfRule type="expression" priority="1674" stopIfTrue="1">
      <formula>G30&gt;0</formula>
    </cfRule>
    <cfRule type="expression" dxfId="34" priority="1675" stopIfTrue="1">
      <formula>H30=0</formula>
    </cfRule>
    <cfRule type="expression" dxfId="33" priority="1676" stopIfTrue="1">
      <formula>$F$4-H30&gt;365.25*H$5</formula>
    </cfRule>
    <cfRule type="expression" dxfId="32" priority="1677" stopIfTrue="1">
      <formula>$F$4-H30&gt;351.25*H$5-30</formula>
    </cfRule>
  </conditionalFormatting>
  <conditionalFormatting sqref="H31">
    <cfRule type="expression" dxfId="31" priority="1668" stopIfTrue="1">
      <formula>$B31=0</formula>
    </cfRule>
    <cfRule type="expression" priority="1669" stopIfTrue="1">
      <formula>G31&gt;0</formula>
    </cfRule>
    <cfRule type="expression" dxfId="30" priority="1670" stopIfTrue="1">
      <formula>H31=0</formula>
    </cfRule>
    <cfRule type="expression" dxfId="29" priority="1671" stopIfTrue="1">
      <formula>$F$4-H31&gt;365.25*H$5</formula>
    </cfRule>
    <cfRule type="expression" dxfId="28" priority="1672" stopIfTrue="1">
      <formula>$F$4-H31&gt;351.25*H$5-30</formula>
    </cfRule>
  </conditionalFormatting>
  <conditionalFormatting sqref="H32">
    <cfRule type="expression" dxfId="27" priority="1663" stopIfTrue="1">
      <formula>$B32=0</formula>
    </cfRule>
    <cfRule type="expression" priority="1664" stopIfTrue="1">
      <formula>G32&gt;0</formula>
    </cfRule>
    <cfRule type="expression" dxfId="26" priority="1665" stopIfTrue="1">
      <formula>H32=0</formula>
    </cfRule>
    <cfRule type="expression" dxfId="25" priority="1666" stopIfTrue="1">
      <formula>$F$4-H32&gt;365.25*H$5</formula>
    </cfRule>
    <cfRule type="expression" dxfId="24" priority="1667" stopIfTrue="1">
      <formula>$F$4-H32&gt;351.25*H$5-30</formula>
    </cfRule>
  </conditionalFormatting>
  <conditionalFormatting sqref="H33">
    <cfRule type="expression" dxfId="23" priority="1658" stopIfTrue="1">
      <formula>$B33=0</formula>
    </cfRule>
    <cfRule type="expression" priority="1659" stopIfTrue="1">
      <formula>G33&gt;0</formula>
    </cfRule>
    <cfRule type="expression" dxfId="22" priority="1660" stopIfTrue="1">
      <formula>H33=0</formula>
    </cfRule>
    <cfRule type="expression" dxfId="21" priority="1661" stopIfTrue="1">
      <formula>$F$4-H33&gt;365.25*H$5</formula>
    </cfRule>
    <cfRule type="expression" dxfId="20" priority="1662" stopIfTrue="1">
      <formula>$F$4-H33&gt;351.25*H$5-30</formula>
    </cfRule>
  </conditionalFormatting>
  <conditionalFormatting sqref="H34">
    <cfRule type="expression" dxfId="19" priority="1653" stopIfTrue="1">
      <formula>$B34=0</formula>
    </cfRule>
    <cfRule type="expression" priority="1654" stopIfTrue="1">
      <formula>G34&gt;0</formula>
    </cfRule>
    <cfRule type="expression" dxfId="18" priority="1655" stopIfTrue="1">
      <formula>H34=0</formula>
    </cfRule>
    <cfRule type="expression" dxfId="17" priority="1656" stopIfTrue="1">
      <formula>$F$4-H34&gt;365.25*H$5</formula>
    </cfRule>
    <cfRule type="expression" dxfId="16" priority="1657" stopIfTrue="1">
      <formula>$F$4-H34&gt;351.25*H$5-30</formula>
    </cfRule>
  </conditionalFormatting>
  <conditionalFormatting sqref="H35">
    <cfRule type="expression" dxfId="15" priority="1648" stopIfTrue="1">
      <formula>$B35=0</formula>
    </cfRule>
    <cfRule type="expression" priority="1649" stopIfTrue="1">
      <formula>G35&gt;0</formula>
    </cfRule>
    <cfRule type="expression" dxfId="14" priority="1650" stopIfTrue="1">
      <formula>H35=0</formula>
    </cfRule>
    <cfRule type="expression" dxfId="13" priority="1651" stopIfTrue="1">
      <formula>$F$4-H35&gt;365.25*H$5</formula>
    </cfRule>
    <cfRule type="expression" dxfId="12" priority="1652" stopIfTrue="1">
      <formula>$F$4-H35&gt;351.25*H$5-30</formula>
    </cfRule>
  </conditionalFormatting>
  <conditionalFormatting sqref="H36">
    <cfRule type="expression" dxfId="11" priority="1643" stopIfTrue="1">
      <formula>$B36=0</formula>
    </cfRule>
    <cfRule type="expression" priority="1644" stopIfTrue="1">
      <formula>G36&gt;0</formula>
    </cfRule>
    <cfRule type="expression" dxfId="10" priority="1645" stopIfTrue="1">
      <formula>H36=0</formula>
    </cfRule>
    <cfRule type="expression" dxfId="9" priority="1646" stopIfTrue="1">
      <formula>$F$4-H36&gt;365.25*H$5</formula>
    </cfRule>
    <cfRule type="expression" dxfId="8" priority="1647" stopIfTrue="1">
      <formula>$F$4-H36&gt;351.25*H$5-30</formula>
    </cfRule>
  </conditionalFormatting>
  <conditionalFormatting sqref="H37">
    <cfRule type="expression" dxfId="7" priority="1638" stopIfTrue="1">
      <formula>$B37=0</formula>
    </cfRule>
    <cfRule type="expression" priority="1639" stopIfTrue="1">
      <formula>G37&gt;0</formula>
    </cfRule>
    <cfRule type="expression" dxfId="6" priority="1640" stopIfTrue="1">
      <formula>H37=0</formula>
    </cfRule>
    <cfRule type="expression" dxfId="5" priority="1641" stopIfTrue="1">
      <formula>$F$4-H37&gt;365.25*H$5</formula>
    </cfRule>
    <cfRule type="expression" dxfId="4" priority="1642" stopIfTrue="1">
      <formula>$F$4-H37&gt;351.25*H$5-30</formula>
    </cfRule>
  </conditionalFormatting>
  <conditionalFormatting sqref="H38">
    <cfRule type="expression" dxfId="3" priority="1633" stopIfTrue="1">
      <formula>$B38=0</formula>
    </cfRule>
    <cfRule type="expression" priority="1634" stopIfTrue="1">
      <formula>G38&gt;0</formula>
    </cfRule>
    <cfRule type="expression" dxfId="2" priority="1635" stopIfTrue="1">
      <formula>H38=0</formula>
    </cfRule>
    <cfRule type="expression" dxfId="1" priority="1636" stopIfTrue="1">
      <formula>$F$4-H38&gt;365.25*H$5</formula>
    </cfRule>
    <cfRule type="expression" dxfId="0" priority="1637" stopIfTrue="1">
      <formula>$F$4-H38&gt;351.25*H$5-30</formula>
    </cfRule>
  </conditionalFormatting>
  <pageMargins left="0.19685039370078741" right="0.19685039370078741" top="0.19685039370078741" bottom="0.19685039370078741" header="0.19685039370078741" footer="0.19685039370078741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zoomScaleNormal="100" workbookViewId="0">
      <selection activeCell="B9" sqref="B9"/>
    </sheetView>
  </sheetViews>
  <sheetFormatPr defaultRowHeight="15" x14ac:dyDescent="0.25"/>
  <cols>
    <col min="2" max="2" width="45.85546875" customWidth="1"/>
    <col min="3" max="3" width="60.140625" customWidth="1"/>
  </cols>
  <sheetData>
    <row r="3" spans="1:6" ht="15.75" x14ac:dyDescent="0.25">
      <c r="A3" s="44"/>
      <c r="B3" s="45" t="s">
        <v>27</v>
      </c>
      <c r="C3" s="44" t="s">
        <v>37</v>
      </c>
      <c r="D3" s="44"/>
      <c r="E3" s="44"/>
      <c r="F3" s="44"/>
    </row>
    <row r="4" spans="1:6" ht="10.5" customHeight="1" x14ac:dyDescent="0.25">
      <c r="A4" s="42"/>
      <c r="B4" s="43"/>
      <c r="C4" s="43"/>
      <c r="D4" s="42"/>
      <c r="E4" s="42"/>
      <c r="F4" s="42"/>
    </row>
    <row r="5" spans="1:6" ht="30" x14ac:dyDescent="0.25">
      <c r="A5" s="46" t="s">
        <v>28</v>
      </c>
      <c r="B5" s="43" t="s">
        <v>35</v>
      </c>
      <c r="C5" s="43" t="s">
        <v>36</v>
      </c>
      <c r="D5" s="42"/>
      <c r="E5" s="42"/>
      <c r="F5" s="42"/>
    </row>
    <row r="6" spans="1:6" s="28" customFormat="1" ht="60" x14ac:dyDescent="0.25">
      <c r="A6" s="46" t="s">
        <v>29</v>
      </c>
      <c r="B6" s="43" t="s">
        <v>34</v>
      </c>
      <c r="C6" s="43" t="s">
        <v>30</v>
      </c>
      <c r="D6" s="42"/>
      <c r="E6" s="42"/>
      <c r="F6" s="42"/>
    </row>
    <row r="7" spans="1:6" ht="30" x14ac:dyDescent="0.25">
      <c r="A7" s="46" t="s">
        <v>31</v>
      </c>
      <c r="B7" s="43" t="s">
        <v>33</v>
      </c>
      <c r="C7" s="43" t="s">
        <v>32</v>
      </c>
      <c r="D7" s="42"/>
      <c r="E7" s="42"/>
      <c r="F7" s="42"/>
    </row>
    <row r="8" spans="1:6" s="28" customFormat="1" ht="120" x14ac:dyDescent="0.25">
      <c r="A8" s="46"/>
      <c r="B8" s="43" t="s">
        <v>40</v>
      </c>
      <c r="C8" s="43" t="s">
        <v>38</v>
      </c>
      <c r="D8" s="42"/>
      <c r="E8" s="42"/>
      <c r="F8" s="42"/>
    </row>
    <row r="9" spans="1:6" s="28" customFormat="1" ht="45" x14ac:dyDescent="0.25">
      <c r="A9" s="46"/>
      <c r="B9" s="43" t="s">
        <v>39</v>
      </c>
      <c r="C9" s="43"/>
      <c r="D9" s="42"/>
      <c r="E9" s="42"/>
      <c r="F9" s="42"/>
    </row>
    <row r="10" spans="1:6" x14ac:dyDescent="0.25">
      <c r="A10" s="46"/>
      <c r="B10" s="43"/>
      <c r="C10" s="43"/>
      <c r="D10" s="42"/>
      <c r="E10" s="42"/>
      <c r="F10" s="42"/>
    </row>
    <row r="11" spans="1:6" x14ac:dyDescent="0.25">
      <c r="A11" s="46"/>
      <c r="B11" s="43"/>
      <c r="C11" s="43"/>
      <c r="D11" s="42"/>
      <c r="E11" s="42"/>
      <c r="F11" s="42"/>
    </row>
    <row r="12" spans="1:6" x14ac:dyDescent="0.25">
      <c r="A12" s="46"/>
      <c r="B12" s="43"/>
      <c r="C12" s="43"/>
      <c r="D12" s="42"/>
      <c r="E12" s="42"/>
      <c r="F12" s="42"/>
    </row>
    <row r="13" spans="1:6" x14ac:dyDescent="0.25">
      <c r="A13" s="46"/>
      <c r="B13" s="43"/>
      <c r="C13" s="43"/>
      <c r="D13" s="42"/>
      <c r="E13" s="42"/>
      <c r="F13" s="42"/>
    </row>
    <row r="14" spans="1:6" x14ac:dyDescent="0.25">
      <c r="A14" s="46"/>
      <c r="B14" s="43"/>
      <c r="C14" s="43"/>
      <c r="D14" s="42"/>
      <c r="E14" s="42"/>
      <c r="F14" s="42"/>
    </row>
    <row r="15" spans="1:6" x14ac:dyDescent="0.25">
      <c r="A15" s="46"/>
      <c r="B15" s="43"/>
      <c r="C15" s="43"/>
      <c r="D15" s="42"/>
      <c r="E15" s="42"/>
      <c r="F15" s="42"/>
    </row>
    <row r="16" spans="1:6" x14ac:dyDescent="0.25">
      <c r="A16" s="46"/>
      <c r="B16" s="43"/>
      <c r="C16" s="43"/>
      <c r="D16" s="42"/>
      <c r="E16" s="42"/>
      <c r="F16" s="42"/>
    </row>
    <row r="17" spans="1:6" x14ac:dyDescent="0.25">
      <c r="A17" s="46"/>
      <c r="B17" s="43"/>
      <c r="C17" s="43"/>
      <c r="D17" s="42"/>
      <c r="E17" s="42"/>
      <c r="F17" s="42"/>
    </row>
    <row r="18" spans="1:6" x14ac:dyDescent="0.25">
      <c r="A18" s="46"/>
      <c r="B18" s="43"/>
      <c r="C18" s="43"/>
      <c r="D18" s="42"/>
      <c r="E18" s="42"/>
      <c r="F18" s="42"/>
    </row>
    <row r="19" spans="1:6" x14ac:dyDescent="0.25">
      <c r="A19" s="46"/>
      <c r="B19" s="43"/>
      <c r="C19" s="43"/>
      <c r="D19" s="42"/>
      <c r="E19" s="42"/>
      <c r="F19" s="42"/>
    </row>
    <row r="20" spans="1:6" x14ac:dyDescent="0.25">
      <c r="A20" s="46"/>
      <c r="B20" s="43"/>
      <c r="C20" s="43"/>
      <c r="D20" s="42"/>
      <c r="E20" s="42"/>
      <c r="F2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Scadenza CORSI</vt:lpstr>
      <vt:lpstr>Istruzioni e 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sicurezza81.eu</cp:lastModifiedBy>
  <cp:lastPrinted>2015-02-05T13:20:10Z</cp:lastPrinted>
  <dcterms:created xsi:type="dcterms:W3CDTF">2014-06-16T08:30:53Z</dcterms:created>
  <dcterms:modified xsi:type="dcterms:W3CDTF">2015-02-06T22:44:56Z</dcterms:modified>
</cp:coreProperties>
</file>